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25" windowWidth="20115" windowHeight="10365" activeTab="3"/>
  </bookViews>
  <sheets>
    <sheet name="Baseline Incidence" sheetId="2" r:id="rId1"/>
    <sheet name="External Inputs" sheetId="1" r:id="rId2"/>
    <sheet name="Change in Incidence" sheetId="5" r:id="rId3"/>
    <sheet name="Results" sheetId="4" r:id="rId4"/>
    <sheet name="background_Age Category" sheetId="3" r:id="rId5"/>
  </sheets>
  <calcPr calcId="145621" calcMode="manual" concurrentCalc="0"/>
</workbook>
</file>

<file path=xl/calcChain.xml><?xml version="1.0" encoding="utf-8"?>
<calcChain xmlns="http://schemas.openxmlformats.org/spreadsheetml/2006/main">
  <c r="C24" i="3" l="1"/>
  <c r="B16" i="1"/>
  <c r="P24" i="3"/>
  <c r="O20" i="1"/>
  <c r="O44" i="1"/>
  <c r="O29" i="5"/>
  <c r="O21" i="1"/>
  <c r="O45" i="1"/>
  <c r="O30" i="5"/>
  <c r="O22" i="1"/>
  <c r="O46" i="1"/>
  <c r="O31" i="5"/>
  <c r="O23" i="1"/>
  <c r="O47" i="1"/>
  <c r="O32" i="5"/>
  <c r="O24" i="1"/>
  <c r="O48" i="1"/>
  <c r="O33" i="5"/>
  <c r="O25" i="1"/>
  <c r="O49" i="1"/>
  <c r="O34" i="5"/>
  <c r="O26" i="1"/>
  <c r="O50" i="1"/>
  <c r="O35" i="5"/>
  <c r="O27" i="1"/>
  <c r="O51" i="1"/>
  <c r="O36" i="5"/>
  <c r="O28" i="1"/>
  <c r="O52" i="1"/>
  <c r="O37" i="5"/>
  <c r="O29" i="1"/>
  <c r="O53" i="1"/>
  <c r="O38" i="5"/>
  <c r="O30" i="1"/>
  <c r="O54" i="1"/>
  <c r="O39" i="5"/>
  <c r="O31" i="1"/>
  <c r="O55" i="1"/>
  <c r="O40" i="5"/>
  <c r="O32" i="1"/>
  <c r="O56" i="1"/>
  <c r="O41" i="5"/>
  <c r="O33" i="1"/>
  <c r="O57" i="1"/>
  <c r="O42" i="5"/>
  <c r="O34" i="1"/>
  <c r="O58" i="1"/>
  <c r="O43" i="5"/>
  <c r="O35" i="1"/>
  <c r="O59" i="1"/>
  <c r="O44" i="5"/>
  <c r="O36" i="1"/>
  <c r="O60" i="1"/>
  <c r="O45" i="5"/>
  <c r="O46" i="5"/>
  <c r="D3" i="4"/>
  <c r="O52" i="5"/>
  <c r="O53" i="5"/>
  <c r="O54" i="5"/>
  <c r="O55" i="5"/>
  <c r="O56" i="5"/>
  <c r="O57" i="5"/>
  <c r="O58" i="5"/>
  <c r="O59" i="5"/>
  <c r="O60" i="5"/>
  <c r="D4" i="4"/>
  <c r="O16" i="1"/>
  <c r="O40" i="1"/>
  <c r="O66" i="5"/>
  <c r="O17" i="1"/>
  <c r="O41" i="1"/>
  <c r="O67" i="5"/>
  <c r="O18" i="1"/>
  <c r="O42" i="1"/>
  <c r="O68" i="5"/>
  <c r="O19" i="1"/>
  <c r="O43" i="1"/>
  <c r="O69" i="5"/>
  <c r="O70" i="5"/>
  <c r="D5" i="4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D6" i="4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D7" i="4"/>
  <c r="D8" i="4"/>
  <c r="Q24" i="3"/>
  <c r="P20" i="1"/>
  <c r="P44" i="1"/>
  <c r="P29" i="5"/>
  <c r="P21" i="1"/>
  <c r="P45" i="1"/>
  <c r="P30" i="5"/>
  <c r="P22" i="1"/>
  <c r="P46" i="1"/>
  <c r="P31" i="5"/>
  <c r="P23" i="1"/>
  <c r="P47" i="1"/>
  <c r="P32" i="5"/>
  <c r="P24" i="1"/>
  <c r="P48" i="1"/>
  <c r="P33" i="5"/>
  <c r="P25" i="1"/>
  <c r="P49" i="1"/>
  <c r="P34" i="5"/>
  <c r="P26" i="1"/>
  <c r="P50" i="1"/>
  <c r="P35" i="5"/>
  <c r="P27" i="1"/>
  <c r="P51" i="1"/>
  <c r="P36" i="5"/>
  <c r="P28" i="1"/>
  <c r="P52" i="1"/>
  <c r="P37" i="5"/>
  <c r="P29" i="1"/>
  <c r="P53" i="1"/>
  <c r="P38" i="5"/>
  <c r="P30" i="1"/>
  <c r="P54" i="1"/>
  <c r="P39" i="5"/>
  <c r="P31" i="1"/>
  <c r="P55" i="1"/>
  <c r="P40" i="5"/>
  <c r="P32" i="1"/>
  <c r="P56" i="1"/>
  <c r="P41" i="5"/>
  <c r="P33" i="1"/>
  <c r="P57" i="1"/>
  <c r="P42" i="5"/>
  <c r="P34" i="1"/>
  <c r="P58" i="1"/>
  <c r="P43" i="5"/>
  <c r="P35" i="1"/>
  <c r="P59" i="1"/>
  <c r="P44" i="5"/>
  <c r="P36" i="1"/>
  <c r="P60" i="1"/>
  <c r="P45" i="5"/>
  <c r="P46" i="5"/>
  <c r="E3" i="4"/>
  <c r="P52" i="5"/>
  <c r="P53" i="5"/>
  <c r="P54" i="5"/>
  <c r="P55" i="5"/>
  <c r="P56" i="5"/>
  <c r="P57" i="5"/>
  <c r="P58" i="5"/>
  <c r="P59" i="5"/>
  <c r="P60" i="5"/>
  <c r="E4" i="4"/>
  <c r="P16" i="1"/>
  <c r="P40" i="1"/>
  <c r="P66" i="5"/>
  <c r="P17" i="1"/>
  <c r="P41" i="1"/>
  <c r="P67" i="5"/>
  <c r="P18" i="1"/>
  <c r="P42" i="1"/>
  <c r="P68" i="5"/>
  <c r="P19" i="1"/>
  <c r="P43" i="1"/>
  <c r="P69" i="5"/>
  <c r="P70" i="5"/>
  <c r="E5" i="4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E6" i="4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E7" i="4"/>
  <c r="E8" i="4"/>
  <c r="R24" i="3"/>
  <c r="Q20" i="1"/>
  <c r="Q44" i="1"/>
  <c r="Q29" i="5"/>
  <c r="Q21" i="1"/>
  <c r="Q45" i="1"/>
  <c r="Q30" i="5"/>
  <c r="Q22" i="1"/>
  <c r="Q46" i="1"/>
  <c r="Q31" i="5"/>
  <c r="Q23" i="1"/>
  <c r="Q47" i="1"/>
  <c r="Q32" i="5"/>
  <c r="Q24" i="1"/>
  <c r="Q48" i="1"/>
  <c r="Q33" i="5"/>
  <c r="Q25" i="1"/>
  <c r="Q49" i="1"/>
  <c r="Q34" i="5"/>
  <c r="Q26" i="1"/>
  <c r="Q50" i="1"/>
  <c r="Q35" i="5"/>
  <c r="Q27" i="1"/>
  <c r="Q51" i="1"/>
  <c r="Q36" i="5"/>
  <c r="Q28" i="1"/>
  <c r="Q52" i="1"/>
  <c r="Q37" i="5"/>
  <c r="Q29" i="1"/>
  <c r="Q53" i="1"/>
  <c r="Q38" i="5"/>
  <c r="Q30" i="1"/>
  <c r="Q54" i="1"/>
  <c r="Q39" i="5"/>
  <c r="Q31" i="1"/>
  <c r="Q55" i="1"/>
  <c r="Q40" i="5"/>
  <c r="Q32" i="1"/>
  <c r="Q56" i="1"/>
  <c r="Q41" i="5"/>
  <c r="Q33" i="1"/>
  <c r="Q57" i="1"/>
  <c r="Q42" i="5"/>
  <c r="Q34" i="1"/>
  <c r="Q58" i="1"/>
  <c r="Q43" i="5"/>
  <c r="Q35" i="1"/>
  <c r="Q59" i="1"/>
  <c r="Q44" i="5"/>
  <c r="Q36" i="1"/>
  <c r="Q60" i="1"/>
  <c r="Q45" i="5"/>
  <c r="Q46" i="5"/>
  <c r="F3" i="4"/>
  <c r="Q52" i="5"/>
  <c r="Q53" i="5"/>
  <c r="Q54" i="5"/>
  <c r="Q55" i="5"/>
  <c r="Q56" i="5"/>
  <c r="Q57" i="5"/>
  <c r="Q58" i="5"/>
  <c r="Q59" i="5"/>
  <c r="Q60" i="5"/>
  <c r="F4" i="4"/>
  <c r="Q16" i="1"/>
  <c r="Q40" i="1"/>
  <c r="Q66" i="5"/>
  <c r="Q17" i="1"/>
  <c r="Q41" i="1"/>
  <c r="Q67" i="5"/>
  <c r="Q18" i="1"/>
  <c r="Q42" i="1"/>
  <c r="Q68" i="5"/>
  <c r="Q19" i="1"/>
  <c r="Q43" i="1"/>
  <c r="Q69" i="5"/>
  <c r="Q70" i="5"/>
  <c r="F5" i="4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F6" i="4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F7" i="4"/>
  <c r="F8" i="4"/>
  <c r="S24" i="3"/>
  <c r="R20" i="1"/>
  <c r="R44" i="1"/>
  <c r="R29" i="5"/>
  <c r="R21" i="1"/>
  <c r="R45" i="1"/>
  <c r="R30" i="5"/>
  <c r="R22" i="1"/>
  <c r="R46" i="1"/>
  <c r="R31" i="5"/>
  <c r="R23" i="1"/>
  <c r="R47" i="1"/>
  <c r="R32" i="5"/>
  <c r="R24" i="1"/>
  <c r="R48" i="1"/>
  <c r="R33" i="5"/>
  <c r="R25" i="1"/>
  <c r="R49" i="1"/>
  <c r="R34" i="5"/>
  <c r="R26" i="1"/>
  <c r="R50" i="1"/>
  <c r="R35" i="5"/>
  <c r="R27" i="1"/>
  <c r="R51" i="1"/>
  <c r="R36" i="5"/>
  <c r="R28" i="1"/>
  <c r="R52" i="1"/>
  <c r="R37" i="5"/>
  <c r="R29" i="1"/>
  <c r="R53" i="1"/>
  <c r="R38" i="5"/>
  <c r="R30" i="1"/>
  <c r="R54" i="1"/>
  <c r="R39" i="5"/>
  <c r="R31" i="1"/>
  <c r="R55" i="1"/>
  <c r="R40" i="5"/>
  <c r="R32" i="1"/>
  <c r="R56" i="1"/>
  <c r="R41" i="5"/>
  <c r="R33" i="1"/>
  <c r="R57" i="1"/>
  <c r="R42" i="5"/>
  <c r="R34" i="1"/>
  <c r="R58" i="1"/>
  <c r="R43" i="5"/>
  <c r="R35" i="1"/>
  <c r="R59" i="1"/>
  <c r="R44" i="5"/>
  <c r="R36" i="1"/>
  <c r="R60" i="1"/>
  <c r="R45" i="5"/>
  <c r="R46" i="5"/>
  <c r="G3" i="4"/>
  <c r="R52" i="5"/>
  <c r="R53" i="5"/>
  <c r="R54" i="5"/>
  <c r="R55" i="5"/>
  <c r="R56" i="5"/>
  <c r="R57" i="5"/>
  <c r="R58" i="5"/>
  <c r="R59" i="5"/>
  <c r="R60" i="5"/>
  <c r="G4" i="4"/>
  <c r="R16" i="1"/>
  <c r="R40" i="1"/>
  <c r="R66" i="5"/>
  <c r="R17" i="1"/>
  <c r="R41" i="1"/>
  <c r="R67" i="5"/>
  <c r="R18" i="1"/>
  <c r="R42" i="1"/>
  <c r="R68" i="5"/>
  <c r="R19" i="1"/>
  <c r="R43" i="1"/>
  <c r="R69" i="5"/>
  <c r="R70" i="5"/>
  <c r="G5" i="4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G6" i="4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G7" i="4"/>
  <c r="G8" i="4"/>
  <c r="T24" i="3"/>
  <c r="S20" i="1"/>
  <c r="S44" i="1"/>
  <c r="S29" i="5"/>
  <c r="S21" i="1"/>
  <c r="S45" i="1"/>
  <c r="S30" i="5"/>
  <c r="S22" i="1"/>
  <c r="S46" i="1"/>
  <c r="S31" i="5"/>
  <c r="S23" i="1"/>
  <c r="S47" i="1"/>
  <c r="S32" i="5"/>
  <c r="S24" i="1"/>
  <c r="S48" i="1"/>
  <c r="S33" i="5"/>
  <c r="S25" i="1"/>
  <c r="S49" i="1"/>
  <c r="S34" i="5"/>
  <c r="S26" i="1"/>
  <c r="S50" i="1"/>
  <c r="S35" i="5"/>
  <c r="S27" i="1"/>
  <c r="S51" i="1"/>
  <c r="S36" i="5"/>
  <c r="S28" i="1"/>
  <c r="S52" i="1"/>
  <c r="S37" i="5"/>
  <c r="S29" i="1"/>
  <c r="S53" i="1"/>
  <c r="S38" i="5"/>
  <c r="S30" i="1"/>
  <c r="S54" i="1"/>
  <c r="S39" i="5"/>
  <c r="S31" i="1"/>
  <c r="S55" i="1"/>
  <c r="S40" i="5"/>
  <c r="S32" i="1"/>
  <c r="S56" i="1"/>
  <c r="S41" i="5"/>
  <c r="S33" i="1"/>
  <c r="S57" i="1"/>
  <c r="S42" i="5"/>
  <c r="S34" i="1"/>
  <c r="S58" i="1"/>
  <c r="S43" i="5"/>
  <c r="S35" i="1"/>
  <c r="S59" i="1"/>
  <c r="S44" i="5"/>
  <c r="S36" i="1"/>
  <c r="S60" i="1"/>
  <c r="S45" i="5"/>
  <c r="S46" i="5"/>
  <c r="H3" i="4"/>
  <c r="S52" i="5"/>
  <c r="S53" i="5"/>
  <c r="S54" i="5"/>
  <c r="S55" i="5"/>
  <c r="S56" i="5"/>
  <c r="S57" i="5"/>
  <c r="S58" i="5"/>
  <c r="S59" i="5"/>
  <c r="S60" i="5"/>
  <c r="H4" i="4"/>
  <c r="S16" i="1"/>
  <c r="S40" i="1"/>
  <c r="S66" i="5"/>
  <c r="S17" i="1"/>
  <c r="S41" i="1"/>
  <c r="S67" i="5"/>
  <c r="S18" i="1"/>
  <c r="S42" i="1"/>
  <c r="S68" i="5"/>
  <c r="S19" i="1"/>
  <c r="S43" i="1"/>
  <c r="S69" i="5"/>
  <c r="S70" i="5"/>
  <c r="H5" i="4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H6" i="4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H7" i="4"/>
  <c r="H8" i="4"/>
  <c r="U24" i="3"/>
  <c r="T20" i="1"/>
  <c r="T44" i="1"/>
  <c r="T29" i="5"/>
  <c r="T21" i="1"/>
  <c r="T45" i="1"/>
  <c r="T30" i="5"/>
  <c r="T22" i="1"/>
  <c r="T46" i="1"/>
  <c r="T31" i="5"/>
  <c r="T23" i="1"/>
  <c r="T47" i="1"/>
  <c r="T32" i="5"/>
  <c r="T24" i="1"/>
  <c r="T48" i="1"/>
  <c r="T33" i="5"/>
  <c r="T25" i="1"/>
  <c r="T49" i="1"/>
  <c r="T34" i="5"/>
  <c r="T26" i="1"/>
  <c r="T50" i="1"/>
  <c r="T35" i="5"/>
  <c r="T27" i="1"/>
  <c r="T51" i="1"/>
  <c r="T36" i="5"/>
  <c r="T28" i="1"/>
  <c r="T52" i="1"/>
  <c r="T37" i="5"/>
  <c r="T29" i="1"/>
  <c r="T53" i="1"/>
  <c r="T38" i="5"/>
  <c r="T30" i="1"/>
  <c r="T54" i="1"/>
  <c r="T39" i="5"/>
  <c r="T31" i="1"/>
  <c r="T55" i="1"/>
  <c r="T40" i="5"/>
  <c r="T32" i="1"/>
  <c r="T56" i="1"/>
  <c r="T41" i="5"/>
  <c r="T33" i="1"/>
  <c r="T57" i="1"/>
  <c r="T42" i="5"/>
  <c r="T34" i="1"/>
  <c r="T58" i="1"/>
  <c r="T43" i="5"/>
  <c r="T35" i="1"/>
  <c r="T59" i="1"/>
  <c r="T44" i="5"/>
  <c r="T36" i="1"/>
  <c r="T60" i="1"/>
  <c r="T45" i="5"/>
  <c r="T46" i="5"/>
  <c r="I3" i="4"/>
  <c r="T52" i="5"/>
  <c r="T53" i="5"/>
  <c r="T54" i="5"/>
  <c r="T55" i="5"/>
  <c r="T56" i="5"/>
  <c r="T57" i="5"/>
  <c r="T58" i="5"/>
  <c r="T59" i="5"/>
  <c r="T60" i="5"/>
  <c r="I4" i="4"/>
  <c r="T16" i="1"/>
  <c r="T40" i="1"/>
  <c r="T66" i="5"/>
  <c r="T17" i="1"/>
  <c r="T41" i="1"/>
  <c r="T67" i="5"/>
  <c r="T18" i="1"/>
  <c r="T42" i="1"/>
  <c r="T68" i="5"/>
  <c r="T19" i="1"/>
  <c r="T43" i="1"/>
  <c r="T69" i="5"/>
  <c r="T70" i="5"/>
  <c r="I5" i="4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I6" i="4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I7" i="4"/>
  <c r="I8" i="4"/>
  <c r="V24" i="3"/>
  <c r="U20" i="1"/>
  <c r="U44" i="1"/>
  <c r="U29" i="5"/>
  <c r="U21" i="1"/>
  <c r="U45" i="1"/>
  <c r="U30" i="5"/>
  <c r="U22" i="1"/>
  <c r="U46" i="1"/>
  <c r="U31" i="5"/>
  <c r="U23" i="1"/>
  <c r="U47" i="1"/>
  <c r="U32" i="5"/>
  <c r="U24" i="1"/>
  <c r="U48" i="1"/>
  <c r="U33" i="5"/>
  <c r="U25" i="1"/>
  <c r="U49" i="1"/>
  <c r="U34" i="5"/>
  <c r="U26" i="1"/>
  <c r="U50" i="1"/>
  <c r="U35" i="5"/>
  <c r="U27" i="1"/>
  <c r="U51" i="1"/>
  <c r="U36" i="5"/>
  <c r="U28" i="1"/>
  <c r="U52" i="1"/>
  <c r="U37" i="5"/>
  <c r="U29" i="1"/>
  <c r="U53" i="1"/>
  <c r="U38" i="5"/>
  <c r="U30" i="1"/>
  <c r="U54" i="1"/>
  <c r="U39" i="5"/>
  <c r="U31" i="1"/>
  <c r="U55" i="1"/>
  <c r="U40" i="5"/>
  <c r="U32" i="1"/>
  <c r="U56" i="1"/>
  <c r="U41" i="5"/>
  <c r="U33" i="1"/>
  <c r="U57" i="1"/>
  <c r="U42" i="5"/>
  <c r="U34" i="1"/>
  <c r="U58" i="1"/>
  <c r="U43" i="5"/>
  <c r="U35" i="1"/>
  <c r="U59" i="1"/>
  <c r="U44" i="5"/>
  <c r="U36" i="1"/>
  <c r="U60" i="1"/>
  <c r="U45" i="5"/>
  <c r="U46" i="5"/>
  <c r="J3" i="4"/>
  <c r="U52" i="5"/>
  <c r="U53" i="5"/>
  <c r="U54" i="5"/>
  <c r="U55" i="5"/>
  <c r="U56" i="5"/>
  <c r="U57" i="5"/>
  <c r="U58" i="5"/>
  <c r="U59" i="5"/>
  <c r="U60" i="5"/>
  <c r="J4" i="4"/>
  <c r="U16" i="1"/>
  <c r="U40" i="1"/>
  <c r="U66" i="5"/>
  <c r="U17" i="1"/>
  <c r="U41" i="1"/>
  <c r="U67" i="5"/>
  <c r="U18" i="1"/>
  <c r="U42" i="1"/>
  <c r="U68" i="5"/>
  <c r="U19" i="1"/>
  <c r="U43" i="1"/>
  <c r="U69" i="5"/>
  <c r="U70" i="5"/>
  <c r="J5" i="4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J6" i="4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J7" i="4"/>
  <c r="J8" i="4"/>
  <c r="W24" i="3"/>
  <c r="V20" i="1"/>
  <c r="V44" i="1"/>
  <c r="V29" i="5"/>
  <c r="V21" i="1"/>
  <c r="V45" i="1"/>
  <c r="V30" i="5"/>
  <c r="V22" i="1"/>
  <c r="V46" i="1"/>
  <c r="V31" i="5"/>
  <c r="V23" i="1"/>
  <c r="V47" i="1"/>
  <c r="V32" i="5"/>
  <c r="V24" i="1"/>
  <c r="V48" i="1"/>
  <c r="V33" i="5"/>
  <c r="V25" i="1"/>
  <c r="V49" i="1"/>
  <c r="V34" i="5"/>
  <c r="V26" i="1"/>
  <c r="V50" i="1"/>
  <c r="V35" i="5"/>
  <c r="V27" i="1"/>
  <c r="V51" i="1"/>
  <c r="V36" i="5"/>
  <c r="V28" i="1"/>
  <c r="V52" i="1"/>
  <c r="V37" i="5"/>
  <c r="V29" i="1"/>
  <c r="V53" i="1"/>
  <c r="V38" i="5"/>
  <c r="V30" i="1"/>
  <c r="V54" i="1"/>
  <c r="V39" i="5"/>
  <c r="V31" i="1"/>
  <c r="V55" i="1"/>
  <c r="V40" i="5"/>
  <c r="V32" i="1"/>
  <c r="V56" i="1"/>
  <c r="V41" i="5"/>
  <c r="V33" i="1"/>
  <c r="V57" i="1"/>
  <c r="V42" i="5"/>
  <c r="V34" i="1"/>
  <c r="V58" i="1"/>
  <c r="V43" i="5"/>
  <c r="V35" i="1"/>
  <c r="V59" i="1"/>
  <c r="V44" i="5"/>
  <c r="V36" i="1"/>
  <c r="V60" i="1"/>
  <c r="V45" i="5"/>
  <c r="V46" i="5"/>
  <c r="K3" i="4"/>
  <c r="V52" i="5"/>
  <c r="V53" i="5"/>
  <c r="V54" i="5"/>
  <c r="V55" i="5"/>
  <c r="V56" i="5"/>
  <c r="V57" i="5"/>
  <c r="V58" i="5"/>
  <c r="V59" i="5"/>
  <c r="V60" i="5"/>
  <c r="K4" i="4"/>
  <c r="V16" i="1"/>
  <c r="V40" i="1"/>
  <c r="V66" i="5"/>
  <c r="V17" i="1"/>
  <c r="V41" i="1"/>
  <c r="V67" i="5"/>
  <c r="V18" i="1"/>
  <c r="V42" i="1"/>
  <c r="V68" i="5"/>
  <c r="V19" i="1"/>
  <c r="V43" i="1"/>
  <c r="V69" i="5"/>
  <c r="V70" i="5"/>
  <c r="K5" i="4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K6" i="4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K7" i="4"/>
  <c r="K8" i="4"/>
  <c r="X24" i="3"/>
  <c r="W20" i="1"/>
  <c r="W44" i="1"/>
  <c r="W29" i="5"/>
  <c r="W21" i="1"/>
  <c r="W45" i="1"/>
  <c r="W30" i="5"/>
  <c r="W22" i="1"/>
  <c r="W46" i="1"/>
  <c r="W31" i="5"/>
  <c r="W23" i="1"/>
  <c r="W47" i="1"/>
  <c r="W32" i="5"/>
  <c r="W24" i="1"/>
  <c r="W48" i="1"/>
  <c r="W33" i="5"/>
  <c r="W25" i="1"/>
  <c r="W49" i="1"/>
  <c r="W34" i="5"/>
  <c r="W26" i="1"/>
  <c r="W50" i="1"/>
  <c r="W35" i="5"/>
  <c r="W27" i="1"/>
  <c r="W51" i="1"/>
  <c r="W36" i="5"/>
  <c r="W28" i="1"/>
  <c r="W52" i="1"/>
  <c r="W37" i="5"/>
  <c r="W29" i="1"/>
  <c r="W53" i="1"/>
  <c r="W38" i="5"/>
  <c r="W30" i="1"/>
  <c r="W54" i="1"/>
  <c r="W39" i="5"/>
  <c r="W31" i="1"/>
  <c r="W55" i="1"/>
  <c r="W40" i="5"/>
  <c r="W32" i="1"/>
  <c r="W56" i="1"/>
  <c r="W41" i="5"/>
  <c r="W33" i="1"/>
  <c r="W57" i="1"/>
  <c r="W42" i="5"/>
  <c r="W34" i="1"/>
  <c r="W58" i="1"/>
  <c r="W43" i="5"/>
  <c r="W35" i="1"/>
  <c r="W59" i="1"/>
  <c r="W44" i="5"/>
  <c r="W36" i="1"/>
  <c r="W60" i="1"/>
  <c r="W45" i="5"/>
  <c r="W46" i="5"/>
  <c r="L3" i="4"/>
  <c r="W52" i="5"/>
  <c r="W53" i="5"/>
  <c r="W54" i="5"/>
  <c r="W55" i="5"/>
  <c r="W56" i="5"/>
  <c r="W57" i="5"/>
  <c r="W58" i="5"/>
  <c r="W59" i="5"/>
  <c r="W60" i="5"/>
  <c r="L4" i="4"/>
  <c r="W16" i="1"/>
  <c r="W40" i="1"/>
  <c r="W66" i="5"/>
  <c r="W17" i="1"/>
  <c r="W41" i="1"/>
  <c r="W67" i="5"/>
  <c r="W18" i="1"/>
  <c r="W42" i="1"/>
  <c r="W68" i="5"/>
  <c r="W19" i="1"/>
  <c r="W43" i="1"/>
  <c r="W69" i="5"/>
  <c r="W70" i="5"/>
  <c r="L5" i="4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L6" i="4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L7" i="4"/>
  <c r="L8" i="4"/>
  <c r="Y24" i="3"/>
  <c r="X20" i="1"/>
  <c r="X44" i="1"/>
  <c r="X29" i="5"/>
  <c r="X21" i="1"/>
  <c r="X45" i="1"/>
  <c r="X30" i="5"/>
  <c r="X22" i="1"/>
  <c r="X46" i="1"/>
  <c r="X31" i="5"/>
  <c r="X23" i="1"/>
  <c r="X47" i="1"/>
  <c r="X32" i="5"/>
  <c r="X24" i="1"/>
  <c r="X48" i="1"/>
  <c r="X33" i="5"/>
  <c r="X25" i="1"/>
  <c r="X49" i="1"/>
  <c r="X34" i="5"/>
  <c r="X26" i="1"/>
  <c r="X50" i="1"/>
  <c r="X35" i="5"/>
  <c r="X27" i="1"/>
  <c r="X51" i="1"/>
  <c r="X36" i="5"/>
  <c r="X28" i="1"/>
  <c r="X52" i="1"/>
  <c r="X37" i="5"/>
  <c r="X29" i="1"/>
  <c r="X53" i="1"/>
  <c r="X38" i="5"/>
  <c r="X30" i="1"/>
  <c r="X54" i="1"/>
  <c r="X39" i="5"/>
  <c r="X31" i="1"/>
  <c r="X55" i="1"/>
  <c r="X40" i="5"/>
  <c r="X32" i="1"/>
  <c r="X56" i="1"/>
  <c r="X41" i="5"/>
  <c r="X33" i="1"/>
  <c r="X57" i="1"/>
  <c r="X42" i="5"/>
  <c r="X34" i="1"/>
  <c r="X58" i="1"/>
  <c r="X43" i="5"/>
  <c r="X35" i="1"/>
  <c r="X59" i="1"/>
  <c r="X44" i="5"/>
  <c r="X36" i="1"/>
  <c r="X60" i="1"/>
  <c r="X45" i="5"/>
  <c r="X46" i="5"/>
  <c r="M3" i="4"/>
  <c r="X52" i="5"/>
  <c r="X53" i="5"/>
  <c r="X54" i="5"/>
  <c r="X55" i="5"/>
  <c r="X56" i="5"/>
  <c r="X57" i="5"/>
  <c r="X58" i="5"/>
  <c r="X59" i="5"/>
  <c r="X60" i="5"/>
  <c r="M4" i="4"/>
  <c r="X16" i="1"/>
  <c r="X40" i="1"/>
  <c r="X66" i="5"/>
  <c r="X17" i="1"/>
  <c r="X41" i="1"/>
  <c r="X67" i="5"/>
  <c r="X18" i="1"/>
  <c r="X42" i="1"/>
  <c r="X68" i="5"/>
  <c r="X19" i="1"/>
  <c r="X43" i="1"/>
  <c r="X69" i="5"/>
  <c r="X70" i="5"/>
  <c r="M5" i="4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M6" i="4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M7" i="4"/>
  <c r="M8" i="4"/>
  <c r="Z24" i="3"/>
  <c r="Y20" i="1"/>
  <c r="Y44" i="1"/>
  <c r="Y29" i="5"/>
  <c r="Y21" i="1"/>
  <c r="Y45" i="1"/>
  <c r="Y30" i="5"/>
  <c r="Y22" i="1"/>
  <c r="Y46" i="1"/>
  <c r="Y31" i="5"/>
  <c r="Y23" i="1"/>
  <c r="Y47" i="1"/>
  <c r="Y32" i="5"/>
  <c r="Y24" i="1"/>
  <c r="Y48" i="1"/>
  <c r="Y33" i="5"/>
  <c r="Y25" i="1"/>
  <c r="Y49" i="1"/>
  <c r="Y34" i="5"/>
  <c r="Y26" i="1"/>
  <c r="Y50" i="1"/>
  <c r="Y35" i="5"/>
  <c r="Y27" i="1"/>
  <c r="Y51" i="1"/>
  <c r="Y36" i="5"/>
  <c r="Y28" i="1"/>
  <c r="Y52" i="1"/>
  <c r="Y37" i="5"/>
  <c r="Y29" i="1"/>
  <c r="Y53" i="1"/>
  <c r="Y38" i="5"/>
  <c r="Y30" i="1"/>
  <c r="Y54" i="1"/>
  <c r="Y39" i="5"/>
  <c r="Y31" i="1"/>
  <c r="Y55" i="1"/>
  <c r="Y40" i="5"/>
  <c r="Y32" i="1"/>
  <c r="Y56" i="1"/>
  <c r="Y41" i="5"/>
  <c r="Y33" i="1"/>
  <c r="Y57" i="1"/>
  <c r="Y42" i="5"/>
  <c r="Y34" i="1"/>
  <c r="Y58" i="1"/>
  <c r="Y43" i="5"/>
  <c r="Y35" i="1"/>
  <c r="Y59" i="1"/>
  <c r="Y44" i="5"/>
  <c r="Y36" i="1"/>
  <c r="Y60" i="1"/>
  <c r="Y45" i="5"/>
  <c r="Y46" i="5"/>
  <c r="N3" i="4"/>
  <c r="Y52" i="5"/>
  <c r="Y53" i="5"/>
  <c r="Y54" i="5"/>
  <c r="Y55" i="5"/>
  <c r="Y56" i="5"/>
  <c r="Y57" i="5"/>
  <c r="Y58" i="5"/>
  <c r="Y59" i="5"/>
  <c r="Y60" i="5"/>
  <c r="N4" i="4"/>
  <c r="Y16" i="1"/>
  <c r="Y40" i="1"/>
  <c r="Y66" i="5"/>
  <c r="Y17" i="1"/>
  <c r="Y41" i="1"/>
  <c r="Y67" i="5"/>
  <c r="Y18" i="1"/>
  <c r="Y42" i="1"/>
  <c r="Y68" i="5"/>
  <c r="Y19" i="1"/>
  <c r="Y43" i="1"/>
  <c r="Y69" i="5"/>
  <c r="Y70" i="5"/>
  <c r="N5" i="4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N6" i="4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N7" i="4"/>
  <c r="N8" i="4"/>
  <c r="AA24" i="3"/>
  <c r="Z20" i="1"/>
  <c r="Z44" i="1"/>
  <c r="Z29" i="5"/>
  <c r="Z21" i="1"/>
  <c r="Z45" i="1"/>
  <c r="Z30" i="5"/>
  <c r="Z22" i="1"/>
  <c r="Z46" i="1"/>
  <c r="Z31" i="5"/>
  <c r="Z23" i="1"/>
  <c r="Z47" i="1"/>
  <c r="Z32" i="5"/>
  <c r="Z24" i="1"/>
  <c r="Z48" i="1"/>
  <c r="Z33" i="5"/>
  <c r="Z25" i="1"/>
  <c r="Z49" i="1"/>
  <c r="Z34" i="5"/>
  <c r="Z26" i="1"/>
  <c r="Z50" i="1"/>
  <c r="Z35" i="5"/>
  <c r="Z27" i="1"/>
  <c r="Z51" i="1"/>
  <c r="Z36" i="5"/>
  <c r="Z28" i="1"/>
  <c r="Z52" i="1"/>
  <c r="Z37" i="5"/>
  <c r="Z29" i="1"/>
  <c r="Z53" i="1"/>
  <c r="Z38" i="5"/>
  <c r="Z30" i="1"/>
  <c r="Z54" i="1"/>
  <c r="Z39" i="5"/>
  <c r="Z31" i="1"/>
  <c r="Z55" i="1"/>
  <c r="Z40" i="5"/>
  <c r="Z32" i="1"/>
  <c r="Z56" i="1"/>
  <c r="Z41" i="5"/>
  <c r="Z33" i="1"/>
  <c r="Z57" i="1"/>
  <c r="Z42" i="5"/>
  <c r="Z34" i="1"/>
  <c r="Z58" i="1"/>
  <c r="Z43" i="5"/>
  <c r="Z35" i="1"/>
  <c r="Z59" i="1"/>
  <c r="Z44" i="5"/>
  <c r="Z36" i="1"/>
  <c r="Z60" i="1"/>
  <c r="Z45" i="5"/>
  <c r="Z46" i="5"/>
  <c r="O3" i="4"/>
  <c r="Z52" i="5"/>
  <c r="Z53" i="5"/>
  <c r="Z54" i="5"/>
  <c r="Z55" i="5"/>
  <c r="Z56" i="5"/>
  <c r="Z57" i="5"/>
  <c r="Z58" i="5"/>
  <c r="Z59" i="5"/>
  <c r="Z60" i="5"/>
  <c r="O4" i="4"/>
  <c r="Z16" i="1"/>
  <c r="Z40" i="1"/>
  <c r="Z66" i="5"/>
  <c r="Z17" i="1"/>
  <c r="Z41" i="1"/>
  <c r="Z67" i="5"/>
  <c r="Z18" i="1"/>
  <c r="Z42" i="1"/>
  <c r="Z68" i="5"/>
  <c r="Z19" i="1"/>
  <c r="Z43" i="1"/>
  <c r="Z69" i="5"/>
  <c r="Z70" i="5"/>
  <c r="O5" i="4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O6" i="4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O7" i="4"/>
  <c r="O8" i="4"/>
  <c r="AB24" i="3"/>
  <c r="AA20" i="1"/>
  <c r="AA44" i="1"/>
  <c r="AA29" i="5"/>
  <c r="AA21" i="1"/>
  <c r="AA45" i="1"/>
  <c r="AA30" i="5"/>
  <c r="AA22" i="1"/>
  <c r="AA46" i="1"/>
  <c r="AA31" i="5"/>
  <c r="AA23" i="1"/>
  <c r="AA47" i="1"/>
  <c r="AA32" i="5"/>
  <c r="AA24" i="1"/>
  <c r="AA48" i="1"/>
  <c r="AA33" i="5"/>
  <c r="AA25" i="1"/>
  <c r="AA49" i="1"/>
  <c r="AA34" i="5"/>
  <c r="AA26" i="1"/>
  <c r="AA50" i="1"/>
  <c r="AA35" i="5"/>
  <c r="AA27" i="1"/>
  <c r="AA51" i="1"/>
  <c r="AA36" i="5"/>
  <c r="AA28" i="1"/>
  <c r="AA52" i="1"/>
  <c r="AA37" i="5"/>
  <c r="AA29" i="1"/>
  <c r="AA53" i="1"/>
  <c r="AA38" i="5"/>
  <c r="AA30" i="1"/>
  <c r="AA54" i="1"/>
  <c r="AA39" i="5"/>
  <c r="AA31" i="1"/>
  <c r="AA55" i="1"/>
  <c r="AA40" i="5"/>
  <c r="AA32" i="1"/>
  <c r="AA56" i="1"/>
  <c r="AA41" i="5"/>
  <c r="AA33" i="1"/>
  <c r="AA57" i="1"/>
  <c r="AA42" i="5"/>
  <c r="AA34" i="1"/>
  <c r="AA58" i="1"/>
  <c r="AA43" i="5"/>
  <c r="AA35" i="1"/>
  <c r="AA59" i="1"/>
  <c r="AA44" i="5"/>
  <c r="AA36" i="1"/>
  <c r="AA60" i="1"/>
  <c r="AA45" i="5"/>
  <c r="AA46" i="5"/>
  <c r="P3" i="4"/>
  <c r="AA52" i="5"/>
  <c r="AA53" i="5"/>
  <c r="AA54" i="5"/>
  <c r="AA55" i="5"/>
  <c r="AA56" i="5"/>
  <c r="AA57" i="5"/>
  <c r="AA58" i="5"/>
  <c r="AA59" i="5"/>
  <c r="AA60" i="5"/>
  <c r="P4" i="4"/>
  <c r="AA16" i="1"/>
  <c r="AA40" i="1"/>
  <c r="AA66" i="5"/>
  <c r="AA17" i="1"/>
  <c r="AA41" i="1"/>
  <c r="AA67" i="5"/>
  <c r="AA18" i="1"/>
  <c r="AA42" i="1"/>
  <c r="AA68" i="5"/>
  <c r="AA19" i="1"/>
  <c r="AA43" i="1"/>
  <c r="AA69" i="5"/>
  <c r="AA70" i="5"/>
  <c r="P5" i="4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P6" i="4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P7" i="4"/>
  <c r="P8" i="4"/>
  <c r="AC24" i="3"/>
  <c r="AB20" i="1"/>
  <c r="AB44" i="1"/>
  <c r="AB29" i="5"/>
  <c r="AB21" i="1"/>
  <c r="AB45" i="1"/>
  <c r="AB30" i="5"/>
  <c r="AB22" i="1"/>
  <c r="AB46" i="1"/>
  <c r="AB31" i="5"/>
  <c r="AB23" i="1"/>
  <c r="AB47" i="1"/>
  <c r="AB32" i="5"/>
  <c r="AB24" i="1"/>
  <c r="AB48" i="1"/>
  <c r="AB33" i="5"/>
  <c r="AB25" i="1"/>
  <c r="AB49" i="1"/>
  <c r="AB34" i="5"/>
  <c r="AB26" i="1"/>
  <c r="AB50" i="1"/>
  <c r="AB35" i="5"/>
  <c r="AB27" i="1"/>
  <c r="AB51" i="1"/>
  <c r="AB36" i="5"/>
  <c r="AB28" i="1"/>
  <c r="AB52" i="1"/>
  <c r="AB37" i="5"/>
  <c r="AB29" i="1"/>
  <c r="AB53" i="1"/>
  <c r="AB38" i="5"/>
  <c r="AB30" i="1"/>
  <c r="AB54" i="1"/>
  <c r="AB39" i="5"/>
  <c r="AB31" i="1"/>
  <c r="AB55" i="1"/>
  <c r="AB40" i="5"/>
  <c r="AB32" i="1"/>
  <c r="AB56" i="1"/>
  <c r="AB41" i="5"/>
  <c r="AB33" i="1"/>
  <c r="AB57" i="1"/>
  <c r="AB42" i="5"/>
  <c r="AB34" i="1"/>
  <c r="AB58" i="1"/>
  <c r="AB43" i="5"/>
  <c r="AB35" i="1"/>
  <c r="AB59" i="1"/>
  <c r="AB44" i="5"/>
  <c r="AB36" i="1"/>
  <c r="AB60" i="1"/>
  <c r="AB45" i="5"/>
  <c r="AB46" i="5"/>
  <c r="Q3" i="4"/>
  <c r="AB52" i="5"/>
  <c r="AB53" i="5"/>
  <c r="AB54" i="5"/>
  <c r="AB55" i="5"/>
  <c r="AB56" i="5"/>
  <c r="AB57" i="5"/>
  <c r="AB58" i="5"/>
  <c r="AB59" i="5"/>
  <c r="AB60" i="5"/>
  <c r="Q4" i="4"/>
  <c r="AB16" i="1"/>
  <c r="AB40" i="1"/>
  <c r="AB66" i="5"/>
  <c r="AB17" i="1"/>
  <c r="AB41" i="1"/>
  <c r="AB67" i="5"/>
  <c r="AB18" i="1"/>
  <c r="AB42" i="1"/>
  <c r="AB68" i="5"/>
  <c r="AB19" i="1"/>
  <c r="AB43" i="1"/>
  <c r="AB69" i="5"/>
  <c r="AB70" i="5"/>
  <c r="Q5" i="4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Q6" i="4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Q7" i="4"/>
  <c r="Q8" i="4"/>
  <c r="AD24" i="3"/>
  <c r="AC20" i="1"/>
  <c r="AC44" i="1"/>
  <c r="AC29" i="5"/>
  <c r="AC21" i="1"/>
  <c r="AC45" i="1"/>
  <c r="AC30" i="5"/>
  <c r="AC22" i="1"/>
  <c r="AC46" i="1"/>
  <c r="AC31" i="5"/>
  <c r="AC23" i="1"/>
  <c r="AC47" i="1"/>
  <c r="AC32" i="5"/>
  <c r="AC24" i="1"/>
  <c r="AC48" i="1"/>
  <c r="AC33" i="5"/>
  <c r="AC25" i="1"/>
  <c r="AC49" i="1"/>
  <c r="AC34" i="5"/>
  <c r="AC26" i="1"/>
  <c r="AC50" i="1"/>
  <c r="AC35" i="5"/>
  <c r="AC27" i="1"/>
  <c r="AC51" i="1"/>
  <c r="AC36" i="5"/>
  <c r="AC28" i="1"/>
  <c r="AC52" i="1"/>
  <c r="AC37" i="5"/>
  <c r="AC29" i="1"/>
  <c r="AC53" i="1"/>
  <c r="AC38" i="5"/>
  <c r="AC30" i="1"/>
  <c r="AC54" i="1"/>
  <c r="AC39" i="5"/>
  <c r="AC31" i="1"/>
  <c r="AC55" i="1"/>
  <c r="AC40" i="5"/>
  <c r="AC32" i="1"/>
  <c r="AC56" i="1"/>
  <c r="AC41" i="5"/>
  <c r="AC33" i="1"/>
  <c r="AC57" i="1"/>
  <c r="AC42" i="5"/>
  <c r="AC34" i="1"/>
  <c r="AC58" i="1"/>
  <c r="AC43" i="5"/>
  <c r="AC35" i="1"/>
  <c r="AC59" i="1"/>
  <c r="AC44" i="5"/>
  <c r="AC36" i="1"/>
  <c r="AC60" i="1"/>
  <c r="AC45" i="5"/>
  <c r="AC46" i="5"/>
  <c r="R3" i="4"/>
  <c r="AC52" i="5"/>
  <c r="AC53" i="5"/>
  <c r="AC54" i="5"/>
  <c r="AC55" i="5"/>
  <c r="AC56" i="5"/>
  <c r="AC57" i="5"/>
  <c r="AC58" i="5"/>
  <c r="AC59" i="5"/>
  <c r="AC60" i="5"/>
  <c r="R4" i="4"/>
  <c r="AC16" i="1"/>
  <c r="AC40" i="1"/>
  <c r="AC66" i="5"/>
  <c r="AC17" i="1"/>
  <c r="AC41" i="1"/>
  <c r="AC67" i="5"/>
  <c r="AC18" i="1"/>
  <c r="AC42" i="1"/>
  <c r="AC68" i="5"/>
  <c r="AC19" i="1"/>
  <c r="AC43" i="1"/>
  <c r="AC69" i="5"/>
  <c r="AC70" i="5"/>
  <c r="R5" i="4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R6" i="4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R7" i="4"/>
  <c r="R8" i="4"/>
  <c r="AE24" i="3"/>
  <c r="AD20" i="1"/>
  <c r="AD44" i="1"/>
  <c r="AD29" i="5"/>
  <c r="AD21" i="1"/>
  <c r="AD45" i="1"/>
  <c r="AD30" i="5"/>
  <c r="AD22" i="1"/>
  <c r="AD46" i="1"/>
  <c r="AD31" i="5"/>
  <c r="AD23" i="1"/>
  <c r="AD47" i="1"/>
  <c r="AD32" i="5"/>
  <c r="AD24" i="1"/>
  <c r="AD48" i="1"/>
  <c r="AD33" i="5"/>
  <c r="AD25" i="1"/>
  <c r="AD49" i="1"/>
  <c r="AD34" i="5"/>
  <c r="AD26" i="1"/>
  <c r="AD50" i="1"/>
  <c r="AD35" i="5"/>
  <c r="AD27" i="1"/>
  <c r="AD51" i="1"/>
  <c r="AD36" i="5"/>
  <c r="AD28" i="1"/>
  <c r="AD52" i="1"/>
  <c r="AD37" i="5"/>
  <c r="AD29" i="1"/>
  <c r="AD53" i="1"/>
  <c r="AD38" i="5"/>
  <c r="AD30" i="1"/>
  <c r="AD54" i="1"/>
  <c r="AD39" i="5"/>
  <c r="AD31" i="1"/>
  <c r="AD55" i="1"/>
  <c r="AD40" i="5"/>
  <c r="AD32" i="1"/>
  <c r="AD56" i="1"/>
  <c r="AD41" i="5"/>
  <c r="AD33" i="1"/>
  <c r="AD57" i="1"/>
  <c r="AD42" i="5"/>
  <c r="AD34" i="1"/>
  <c r="AD58" i="1"/>
  <c r="AD43" i="5"/>
  <c r="AD35" i="1"/>
  <c r="AD59" i="1"/>
  <c r="AD44" i="5"/>
  <c r="AD36" i="1"/>
  <c r="AD60" i="1"/>
  <c r="AD45" i="5"/>
  <c r="AD46" i="5"/>
  <c r="S3" i="4"/>
  <c r="AD52" i="5"/>
  <c r="AD53" i="5"/>
  <c r="AD54" i="5"/>
  <c r="AD55" i="5"/>
  <c r="AD56" i="5"/>
  <c r="AD57" i="5"/>
  <c r="AD58" i="5"/>
  <c r="AD59" i="5"/>
  <c r="AD60" i="5"/>
  <c r="S4" i="4"/>
  <c r="AD16" i="1"/>
  <c r="AD40" i="1"/>
  <c r="AD66" i="5"/>
  <c r="AD17" i="1"/>
  <c r="AD41" i="1"/>
  <c r="AD67" i="5"/>
  <c r="AD18" i="1"/>
  <c r="AD42" i="1"/>
  <c r="AD68" i="5"/>
  <c r="AD19" i="1"/>
  <c r="AD43" i="1"/>
  <c r="AD69" i="5"/>
  <c r="AD70" i="5"/>
  <c r="S5" i="4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S6" i="4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S7" i="4"/>
  <c r="S8" i="4"/>
  <c r="AF24" i="3"/>
  <c r="AE20" i="1"/>
  <c r="AE44" i="1"/>
  <c r="AE29" i="5"/>
  <c r="AE21" i="1"/>
  <c r="AE45" i="1"/>
  <c r="AE30" i="5"/>
  <c r="AE22" i="1"/>
  <c r="AE46" i="1"/>
  <c r="AE31" i="5"/>
  <c r="AE23" i="1"/>
  <c r="AE47" i="1"/>
  <c r="AE32" i="5"/>
  <c r="AE24" i="1"/>
  <c r="AE48" i="1"/>
  <c r="AE33" i="5"/>
  <c r="AE25" i="1"/>
  <c r="AE49" i="1"/>
  <c r="AE34" i="5"/>
  <c r="AE26" i="1"/>
  <c r="AE50" i="1"/>
  <c r="AE35" i="5"/>
  <c r="AE27" i="1"/>
  <c r="AE51" i="1"/>
  <c r="AE36" i="5"/>
  <c r="AE28" i="1"/>
  <c r="AE52" i="1"/>
  <c r="AE37" i="5"/>
  <c r="AE29" i="1"/>
  <c r="AE53" i="1"/>
  <c r="AE38" i="5"/>
  <c r="AE30" i="1"/>
  <c r="AE54" i="1"/>
  <c r="AE39" i="5"/>
  <c r="AE31" i="1"/>
  <c r="AE55" i="1"/>
  <c r="AE40" i="5"/>
  <c r="AE32" i="1"/>
  <c r="AE56" i="1"/>
  <c r="AE41" i="5"/>
  <c r="AE33" i="1"/>
  <c r="AE57" i="1"/>
  <c r="AE42" i="5"/>
  <c r="AE34" i="1"/>
  <c r="AE58" i="1"/>
  <c r="AE43" i="5"/>
  <c r="AE35" i="1"/>
  <c r="AE59" i="1"/>
  <c r="AE44" i="5"/>
  <c r="AE36" i="1"/>
  <c r="AE60" i="1"/>
  <c r="AE45" i="5"/>
  <c r="AE46" i="5"/>
  <c r="T3" i="4"/>
  <c r="AE52" i="5"/>
  <c r="AE53" i="5"/>
  <c r="AE54" i="5"/>
  <c r="AE55" i="5"/>
  <c r="AE56" i="5"/>
  <c r="AE57" i="5"/>
  <c r="AE58" i="5"/>
  <c r="AE59" i="5"/>
  <c r="AE60" i="5"/>
  <c r="T4" i="4"/>
  <c r="AE16" i="1"/>
  <c r="AE40" i="1"/>
  <c r="AE66" i="5"/>
  <c r="AE17" i="1"/>
  <c r="AE41" i="1"/>
  <c r="AE67" i="5"/>
  <c r="AE18" i="1"/>
  <c r="AE42" i="1"/>
  <c r="AE68" i="5"/>
  <c r="AE19" i="1"/>
  <c r="AE43" i="1"/>
  <c r="AE69" i="5"/>
  <c r="AE70" i="5"/>
  <c r="T5" i="4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T6" i="4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T7" i="4"/>
  <c r="T8" i="4"/>
  <c r="AG24" i="3"/>
  <c r="AF20" i="1"/>
  <c r="AF44" i="1"/>
  <c r="AF29" i="5"/>
  <c r="AF21" i="1"/>
  <c r="AF45" i="1"/>
  <c r="AF30" i="5"/>
  <c r="AF22" i="1"/>
  <c r="AF46" i="1"/>
  <c r="AF31" i="5"/>
  <c r="AF23" i="1"/>
  <c r="AF47" i="1"/>
  <c r="AF32" i="5"/>
  <c r="AF24" i="1"/>
  <c r="AF48" i="1"/>
  <c r="AF33" i="5"/>
  <c r="AF25" i="1"/>
  <c r="AF49" i="1"/>
  <c r="AF34" i="5"/>
  <c r="AF26" i="1"/>
  <c r="AF50" i="1"/>
  <c r="AF35" i="5"/>
  <c r="AF27" i="1"/>
  <c r="AF51" i="1"/>
  <c r="AF36" i="5"/>
  <c r="AF28" i="1"/>
  <c r="AF52" i="1"/>
  <c r="AF37" i="5"/>
  <c r="AF29" i="1"/>
  <c r="AF53" i="1"/>
  <c r="AF38" i="5"/>
  <c r="AF30" i="1"/>
  <c r="AF54" i="1"/>
  <c r="AF39" i="5"/>
  <c r="AF31" i="1"/>
  <c r="AF55" i="1"/>
  <c r="AF40" i="5"/>
  <c r="AF32" i="1"/>
  <c r="AF56" i="1"/>
  <c r="AF41" i="5"/>
  <c r="AF33" i="1"/>
  <c r="AF57" i="1"/>
  <c r="AF42" i="5"/>
  <c r="AF34" i="1"/>
  <c r="AF58" i="1"/>
  <c r="AF43" i="5"/>
  <c r="AF35" i="1"/>
  <c r="AF59" i="1"/>
  <c r="AF44" i="5"/>
  <c r="AF36" i="1"/>
  <c r="AF60" i="1"/>
  <c r="AF45" i="5"/>
  <c r="AF46" i="5"/>
  <c r="U3" i="4"/>
  <c r="AF52" i="5"/>
  <c r="AF53" i="5"/>
  <c r="AF54" i="5"/>
  <c r="AF55" i="5"/>
  <c r="AF56" i="5"/>
  <c r="AF57" i="5"/>
  <c r="AF58" i="5"/>
  <c r="AF59" i="5"/>
  <c r="AF60" i="5"/>
  <c r="U4" i="4"/>
  <c r="AF16" i="1"/>
  <c r="AF40" i="1"/>
  <c r="AF66" i="5"/>
  <c r="AF17" i="1"/>
  <c r="AF41" i="1"/>
  <c r="AF67" i="5"/>
  <c r="AF18" i="1"/>
  <c r="AF42" i="1"/>
  <c r="AF68" i="5"/>
  <c r="AF19" i="1"/>
  <c r="AF43" i="1"/>
  <c r="AF69" i="5"/>
  <c r="AF70" i="5"/>
  <c r="U5" i="4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U6" i="4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U7" i="4"/>
  <c r="U8" i="4"/>
  <c r="AH24" i="3"/>
  <c r="AG20" i="1"/>
  <c r="AG44" i="1"/>
  <c r="AG29" i="5"/>
  <c r="AG21" i="1"/>
  <c r="AG45" i="1"/>
  <c r="AG30" i="5"/>
  <c r="AG22" i="1"/>
  <c r="AG46" i="1"/>
  <c r="AG31" i="5"/>
  <c r="AG23" i="1"/>
  <c r="AG47" i="1"/>
  <c r="AG32" i="5"/>
  <c r="AG24" i="1"/>
  <c r="AG48" i="1"/>
  <c r="AG33" i="5"/>
  <c r="AG25" i="1"/>
  <c r="AG49" i="1"/>
  <c r="AG34" i="5"/>
  <c r="AG26" i="1"/>
  <c r="AG50" i="1"/>
  <c r="AG35" i="5"/>
  <c r="AG27" i="1"/>
  <c r="AG51" i="1"/>
  <c r="AG36" i="5"/>
  <c r="AG28" i="1"/>
  <c r="AG52" i="1"/>
  <c r="AG37" i="5"/>
  <c r="AG29" i="1"/>
  <c r="AG53" i="1"/>
  <c r="AG38" i="5"/>
  <c r="AG30" i="1"/>
  <c r="AG54" i="1"/>
  <c r="AG39" i="5"/>
  <c r="AG31" i="1"/>
  <c r="AG55" i="1"/>
  <c r="AG40" i="5"/>
  <c r="AG32" i="1"/>
  <c r="AG56" i="1"/>
  <c r="AG41" i="5"/>
  <c r="AG33" i="1"/>
  <c r="AG57" i="1"/>
  <c r="AG42" i="5"/>
  <c r="AG34" i="1"/>
  <c r="AG58" i="1"/>
  <c r="AG43" i="5"/>
  <c r="AG35" i="1"/>
  <c r="AG59" i="1"/>
  <c r="AG44" i="5"/>
  <c r="AG36" i="1"/>
  <c r="AG60" i="1"/>
  <c r="AG45" i="5"/>
  <c r="AG46" i="5"/>
  <c r="V3" i="4"/>
  <c r="AG52" i="5"/>
  <c r="AG53" i="5"/>
  <c r="AG54" i="5"/>
  <c r="AG55" i="5"/>
  <c r="AG56" i="5"/>
  <c r="AG57" i="5"/>
  <c r="AG58" i="5"/>
  <c r="AG59" i="5"/>
  <c r="AG60" i="5"/>
  <c r="V4" i="4"/>
  <c r="AG16" i="1"/>
  <c r="AG40" i="1"/>
  <c r="AG66" i="5"/>
  <c r="AG17" i="1"/>
  <c r="AG41" i="1"/>
  <c r="AG67" i="5"/>
  <c r="AG18" i="1"/>
  <c r="AG42" i="1"/>
  <c r="AG68" i="5"/>
  <c r="AG19" i="1"/>
  <c r="AG43" i="1"/>
  <c r="AG69" i="5"/>
  <c r="AG70" i="5"/>
  <c r="V5" i="4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V6" i="4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V7" i="4"/>
  <c r="V8" i="4"/>
  <c r="AI24" i="3"/>
  <c r="AH20" i="1"/>
  <c r="AH44" i="1"/>
  <c r="AH29" i="5"/>
  <c r="AH21" i="1"/>
  <c r="AH45" i="1"/>
  <c r="AH30" i="5"/>
  <c r="AH22" i="1"/>
  <c r="AH46" i="1"/>
  <c r="AH31" i="5"/>
  <c r="AH23" i="1"/>
  <c r="AH47" i="1"/>
  <c r="AH32" i="5"/>
  <c r="AH24" i="1"/>
  <c r="AH48" i="1"/>
  <c r="AH33" i="5"/>
  <c r="AH25" i="1"/>
  <c r="AH49" i="1"/>
  <c r="AH34" i="5"/>
  <c r="AH26" i="1"/>
  <c r="AH50" i="1"/>
  <c r="AH35" i="5"/>
  <c r="AH27" i="1"/>
  <c r="AH51" i="1"/>
  <c r="AH36" i="5"/>
  <c r="AH28" i="1"/>
  <c r="AH52" i="1"/>
  <c r="AH37" i="5"/>
  <c r="AH29" i="1"/>
  <c r="AH53" i="1"/>
  <c r="AH38" i="5"/>
  <c r="AH30" i="1"/>
  <c r="AH54" i="1"/>
  <c r="AH39" i="5"/>
  <c r="AH31" i="1"/>
  <c r="AH55" i="1"/>
  <c r="AH40" i="5"/>
  <c r="AH32" i="1"/>
  <c r="AH56" i="1"/>
  <c r="AH41" i="5"/>
  <c r="AH33" i="1"/>
  <c r="AH57" i="1"/>
  <c r="AH42" i="5"/>
  <c r="AH34" i="1"/>
  <c r="AH58" i="1"/>
  <c r="AH43" i="5"/>
  <c r="AH35" i="1"/>
  <c r="AH59" i="1"/>
  <c r="AH44" i="5"/>
  <c r="AH36" i="1"/>
  <c r="AH60" i="1"/>
  <c r="AH45" i="5"/>
  <c r="AH46" i="5"/>
  <c r="W3" i="4"/>
  <c r="AH52" i="5"/>
  <c r="AH53" i="5"/>
  <c r="AH54" i="5"/>
  <c r="AH55" i="5"/>
  <c r="AH56" i="5"/>
  <c r="AH57" i="5"/>
  <c r="AH58" i="5"/>
  <c r="AH59" i="5"/>
  <c r="AH60" i="5"/>
  <c r="W4" i="4"/>
  <c r="AH16" i="1"/>
  <c r="AH40" i="1"/>
  <c r="AH66" i="5"/>
  <c r="AH17" i="1"/>
  <c r="AH41" i="1"/>
  <c r="AH67" i="5"/>
  <c r="AH18" i="1"/>
  <c r="AH42" i="1"/>
  <c r="AH68" i="5"/>
  <c r="AH19" i="1"/>
  <c r="AH43" i="1"/>
  <c r="AH69" i="5"/>
  <c r="AH70" i="5"/>
  <c r="W5" i="4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W6" i="4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W7" i="4"/>
  <c r="W8" i="4"/>
  <c r="AJ24" i="3"/>
  <c r="AI20" i="1"/>
  <c r="AI44" i="1"/>
  <c r="AI29" i="5"/>
  <c r="AI21" i="1"/>
  <c r="AI45" i="1"/>
  <c r="AI30" i="5"/>
  <c r="AI22" i="1"/>
  <c r="AI46" i="1"/>
  <c r="AI31" i="5"/>
  <c r="AI23" i="1"/>
  <c r="AI47" i="1"/>
  <c r="AI32" i="5"/>
  <c r="AI24" i="1"/>
  <c r="AI48" i="1"/>
  <c r="AI33" i="5"/>
  <c r="AI25" i="1"/>
  <c r="AI49" i="1"/>
  <c r="AI34" i="5"/>
  <c r="AI26" i="1"/>
  <c r="AI50" i="1"/>
  <c r="AI35" i="5"/>
  <c r="AI27" i="1"/>
  <c r="AI51" i="1"/>
  <c r="AI36" i="5"/>
  <c r="AI28" i="1"/>
  <c r="AI52" i="1"/>
  <c r="AI37" i="5"/>
  <c r="AI29" i="1"/>
  <c r="AI53" i="1"/>
  <c r="AI38" i="5"/>
  <c r="AI30" i="1"/>
  <c r="AI54" i="1"/>
  <c r="AI39" i="5"/>
  <c r="AI31" i="1"/>
  <c r="AI55" i="1"/>
  <c r="AI40" i="5"/>
  <c r="AI32" i="1"/>
  <c r="AI56" i="1"/>
  <c r="AI41" i="5"/>
  <c r="AI33" i="1"/>
  <c r="AI57" i="1"/>
  <c r="AI42" i="5"/>
  <c r="AI34" i="1"/>
  <c r="AI58" i="1"/>
  <c r="AI43" i="5"/>
  <c r="AI35" i="1"/>
  <c r="AI59" i="1"/>
  <c r="AI44" i="5"/>
  <c r="AI36" i="1"/>
  <c r="AI60" i="1"/>
  <c r="AI45" i="5"/>
  <c r="AI46" i="5"/>
  <c r="X3" i="4"/>
  <c r="AI52" i="5"/>
  <c r="AI53" i="5"/>
  <c r="AI54" i="5"/>
  <c r="AI55" i="5"/>
  <c r="AI56" i="5"/>
  <c r="AI57" i="5"/>
  <c r="AI58" i="5"/>
  <c r="AI59" i="5"/>
  <c r="AI60" i="5"/>
  <c r="X4" i="4"/>
  <c r="AI16" i="1"/>
  <c r="AI40" i="1"/>
  <c r="AI66" i="5"/>
  <c r="AI17" i="1"/>
  <c r="AI41" i="1"/>
  <c r="AI67" i="5"/>
  <c r="AI18" i="1"/>
  <c r="AI42" i="1"/>
  <c r="AI68" i="5"/>
  <c r="AI19" i="1"/>
  <c r="AI43" i="1"/>
  <c r="AI69" i="5"/>
  <c r="AI70" i="5"/>
  <c r="X5" i="4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X6" i="4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X7" i="4"/>
  <c r="X8" i="4"/>
  <c r="AK24" i="3"/>
  <c r="AJ20" i="1"/>
  <c r="AJ44" i="1"/>
  <c r="AJ29" i="5"/>
  <c r="AJ21" i="1"/>
  <c r="AJ45" i="1"/>
  <c r="AJ30" i="5"/>
  <c r="AJ22" i="1"/>
  <c r="AJ46" i="1"/>
  <c r="AJ31" i="5"/>
  <c r="AJ23" i="1"/>
  <c r="AJ47" i="1"/>
  <c r="AJ32" i="5"/>
  <c r="AJ24" i="1"/>
  <c r="AJ48" i="1"/>
  <c r="AJ33" i="5"/>
  <c r="AJ25" i="1"/>
  <c r="AJ49" i="1"/>
  <c r="AJ34" i="5"/>
  <c r="AJ26" i="1"/>
  <c r="AJ50" i="1"/>
  <c r="AJ35" i="5"/>
  <c r="AJ27" i="1"/>
  <c r="AJ51" i="1"/>
  <c r="AJ36" i="5"/>
  <c r="AJ28" i="1"/>
  <c r="AJ52" i="1"/>
  <c r="AJ37" i="5"/>
  <c r="AJ29" i="1"/>
  <c r="AJ53" i="1"/>
  <c r="AJ38" i="5"/>
  <c r="AJ30" i="1"/>
  <c r="AJ54" i="1"/>
  <c r="AJ39" i="5"/>
  <c r="AJ31" i="1"/>
  <c r="AJ55" i="1"/>
  <c r="AJ40" i="5"/>
  <c r="AJ32" i="1"/>
  <c r="AJ56" i="1"/>
  <c r="AJ41" i="5"/>
  <c r="AJ33" i="1"/>
  <c r="AJ57" i="1"/>
  <c r="AJ42" i="5"/>
  <c r="AJ34" i="1"/>
  <c r="AJ58" i="1"/>
  <c r="AJ43" i="5"/>
  <c r="AJ35" i="1"/>
  <c r="AJ59" i="1"/>
  <c r="AJ44" i="5"/>
  <c r="AJ36" i="1"/>
  <c r="AJ60" i="1"/>
  <c r="AJ45" i="5"/>
  <c r="AJ46" i="5"/>
  <c r="Y3" i="4"/>
  <c r="AJ52" i="5"/>
  <c r="AJ53" i="5"/>
  <c r="AJ54" i="5"/>
  <c r="AJ55" i="5"/>
  <c r="AJ56" i="5"/>
  <c r="AJ57" i="5"/>
  <c r="AJ58" i="5"/>
  <c r="AJ59" i="5"/>
  <c r="AJ60" i="5"/>
  <c r="Y4" i="4"/>
  <c r="AJ16" i="1"/>
  <c r="AJ40" i="1"/>
  <c r="AJ66" i="5"/>
  <c r="AJ17" i="1"/>
  <c r="AJ41" i="1"/>
  <c r="AJ67" i="5"/>
  <c r="AJ18" i="1"/>
  <c r="AJ42" i="1"/>
  <c r="AJ68" i="5"/>
  <c r="AJ19" i="1"/>
  <c r="AJ43" i="1"/>
  <c r="AJ69" i="5"/>
  <c r="AJ70" i="5"/>
  <c r="Y5" i="4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Y6" i="4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Y7" i="4"/>
  <c r="Y8" i="4"/>
  <c r="AL24" i="3"/>
  <c r="AK20" i="1"/>
  <c r="AK44" i="1"/>
  <c r="AK29" i="5"/>
  <c r="AK21" i="1"/>
  <c r="AK45" i="1"/>
  <c r="AK30" i="5"/>
  <c r="AK22" i="1"/>
  <c r="AK46" i="1"/>
  <c r="AK31" i="5"/>
  <c r="AK23" i="1"/>
  <c r="AK47" i="1"/>
  <c r="AK32" i="5"/>
  <c r="AK24" i="1"/>
  <c r="AK48" i="1"/>
  <c r="AK33" i="5"/>
  <c r="AK25" i="1"/>
  <c r="AK49" i="1"/>
  <c r="AK34" i="5"/>
  <c r="AK26" i="1"/>
  <c r="AK50" i="1"/>
  <c r="AK35" i="5"/>
  <c r="AK27" i="1"/>
  <c r="AK51" i="1"/>
  <c r="AK36" i="5"/>
  <c r="AK28" i="1"/>
  <c r="AK52" i="1"/>
  <c r="AK37" i="5"/>
  <c r="AK29" i="1"/>
  <c r="AK53" i="1"/>
  <c r="AK38" i="5"/>
  <c r="AK30" i="1"/>
  <c r="AK54" i="1"/>
  <c r="AK39" i="5"/>
  <c r="AK31" i="1"/>
  <c r="AK55" i="1"/>
  <c r="AK40" i="5"/>
  <c r="AK32" i="1"/>
  <c r="AK56" i="1"/>
  <c r="AK41" i="5"/>
  <c r="AK33" i="1"/>
  <c r="AK57" i="1"/>
  <c r="AK42" i="5"/>
  <c r="AK34" i="1"/>
  <c r="AK58" i="1"/>
  <c r="AK43" i="5"/>
  <c r="AK35" i="1"/>
  <c r="AK59" i="1"/>
  <c r="AK44" i="5"/>
  <c r="AK36" i="1"/>
  <c r="AK60" i="1"/>
  <c r="AK45" i="5"/>
  <c r="AK46" i="5"/>
  <c r="Z3" i="4"/>
  <c r="AK52" i="5"/>
  <c r="AK53" i="5"/>
  <c r="AK54" i="5"/>
  <c r="AK55" i="5"/>
  <c r="AK56" i="5"/>
  <c r="AK57" i="5"/>
  <c r="AK58" i="5"/>
  <c r="AK59" i="5"/>
  <c r="AK60" i="5"/>
  <c r="Z4" i="4"/>
  <c r="AK16" i="1"/>
  <c r="AK40" i="1"/>
  <c r="AK66" i="5"/>
  <c r="AK17" i="1"/>
  <c r="AK41" i="1"/>
  <c r="AK67" i="5"/>
  <c r="AK18" i="1"/>
  <c r="AK42" i="1"/>
  <c r="AK68" i="5"/>
  <c r="AK19" i="1"/>
  <c r="AK43" i="1"/>
  <c r="AK69" i="5"/>
  <c r="AK70" i="5"/>
  <c r="Z5" i="4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Z6" i="4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Z7" i="4"/>
  <c r="Z8" i="4"/>
  <c r="AM24" i="3"/>
  <c r="AL20" i="1"/>
  <c r="AL44" i="1"/>
  <c r="AL29" i="5"/>
  <c r="AL21" i="1"/>
  <c r="AL45" i="1"/>
  <c r="AL30" i="5"/>
  <c r="AL22" i="1"/>
  <c r="AL46" i="1"/>
  <c r="AL31" i="5"/>
  <c r="AL23" i="1"/>
  <c r="AL47" i="1"/>
  <c r="AL32" i="5"/>
  <c r="AL24" i="1"/>
  <c r="AL48" i="1"/>
  <c r="AL33" i="5"/>
  <c r="AL25" i="1"/>
  <c r="AL49" i="1"/>
  <c r="AL34" i="5"/>
  <c r="AL26" i="1"/>
  <c r="AL50" i="1"/>
  <c r="AL35" i="5"/>
  <c r="AL27" i="1"/>
  <c r="AL51" i="1"/>
  <c r="AL36" i="5"/>
  <c r="AL28" i="1"/>
  <c r="AL52" i="1"/>
  <c r="AL37" i="5"/>
  <c r="AL29" i="1"/>
  <c r="AL53" i="1"/>
  <c r="AL38" i="5"/>
  <c r="AL30" i="1"/>
  <c r="AL54" i="1"/>
  <c r="AL39" i="5"/>
  <c r="AL31" i="1"/>
  <c r="AL55" i="1"/>
  <c r="AL40" i="5"/>
  <c r="AL32" i="1"/>
  <c r="AL56" i="1"/>
  <c r="AL41" i="5"/>
  <c r="AL33" i="1"/>
  <c r="AL57" i="1"/>
  <c r="AL42" i="5"/>
  <c r="AL34" i="1"/>
  <c r="AL58" i="1"/>
  <c r="AL43" i="5"/>
  <c r="AL35" i="1"/>
  <c r="AL59" i="1"/>
  <c r="AL44" i="5"/>
  <c r="AL36" i="1"/>
  <c r="AL60" i="1"/>
  <c r="AL45" i="5"/>
  <c r="AL46" i="5"/>
  <c r="AA3" i="4"/>
  <c r="AL52" i="5"/>
  <c r="AL53" i="5"/>
  <c r="AL54" i="5"/>
  <c r="AL55" i="5"/>
  <c r="AL56" i="5"/>
  <c r="AL57" i="5"/>
  <c r="AL58" i="5"/>
  <c r="AL59" i="5"/>
  <c r="AL60" i="5"/>
  <c r="AA4" i="4"/>
  <c r="AL16" i="1"/>
  <c r="AL40" i="1"/>
  <c r="AL66" i="5"/>
  <c r="AL17" i="1"/>
  <c r="AL41" i="1"/>
  <c r="AL67" i="5"/>
  <c r="AL18" i="1"/>
  <c r="AL42" i="1"/>
  <c r="AL68" i="5"/>
  <c r="AL19" i="1"/>
  <c r="AL43" i="1"/>
  <c r="AL69" i="5"/>
  <c r="AL70" i="5"/>
  <c r="AA5" i="4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A6" i="4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A7" i="4"/>
  <c r="AA8" i="4"/>
  <c r="AN24" i="3"/>
  <c r="AM20" i="1"/>
  <c r="AM44" i="1"/>
  <c r="AM29" i="5"/>
  <c r="AM21" i="1"/>
  <c r="AM45" i="1"/>
  <c r="AM30" i="5"/>
  <c r="AM22" i="1"/>
  <c r="AM46" i="1"/>
  <c r="AM31" i="5"/>
  <c r="AM23" i="1"/>
  <c r="AM47" i="1"/>
  <c r="AM32" i="5"/>
  <c r="AM24" i="1"/>
  <c r="AM48" i="1"/>
  <c r="AM33" i="5"/>
  <c r="AM25" i="1"/>
  <c r="AM49" i="1"/>
  <c r="AM34" i="5"/>
  <c r="AM26" i="1"/>
  <c r="AM50" i="1"/>
  <c r="AM35" i="5"/>
  <c r="AM27" i="1"/>
  <c r="AM51" i="1"/>
  <c r="AM36" i="5"/>
  <c r="AM28" i="1"/>
  <c r="AM52" i="1"/>
  <c r="AM37" i="5"/>
  <c r="AM29" i="1"/>
  <c r="AM53" i="1"/>
  <c r="AM38" i="5"/>
  <c r="AM30" i="1"/>
  <c r="AM54" i="1"/>
  <c r="AM39" i="5"/>
  <c r="AM31" i="1"/>
  <c r="AM55" i="1"/>
  <c r="AM40" i="5"/>
  <c r="AM32" i="1"/>
  <c r="AM56" i="1"/>
  <c r="AM41" i="5"/>
  <c r="AM33" i="1"/>
  <c r="AM57" i="1"/>
  <c r="AM42" i="5"/>
  <c r="AM34" i="1"/>
  <c r="AM58" i="1"/>
  <c r="AM43" i="5"/>
  <c r="AM35" i="1"/>
  <c r="AM59" i="1"/>
  <c r="AM44" i="5"/>
  <c r="AM36" i="1"/>
  <c r="AM60" i="1"/>
  <c r="AM45" i="5"/>
  <c r="AM46" i="5"/>
  <c r="AB3" i="4"/>
  <c r="AM52" i="5"/>
  <c r="AM53" i="5"/>
  <c r="AM54" i="5"/>
  <c r="AM55" i="5"/>
  <c r="AM56" i="5"/>
  <c r="AM57" i="5"/>
  <c r="AM58" i="5"/>
  <c r="AM59" i="5"/>
  <c r="AM60" i="5"/>
  <c r="AB4" i="4"/>
  <c r="AM16" i="1"/>
  <c r="AM40" i="1"/>
  <c r="AM66" i="5"/>
  <c r="AM17" i="1"/>
  <c r="AM41" i="1"/>
  <c r="AM67" i="5"/>
  <c r="AM18" i="1"/>
  <c r="AM42" i="1"/>
  <c r="AM68" i="5"/>
  <c r="AM19" i="1"/>
  <c r="AM43" i="1"/>
  <c r="AM69" i="5"/>
  <c r="AM70" i="5"/>
  <c r="AB5" i="4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B6" i="4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B7" i="4"/>
  <c r="AB8" i="4"/>
  <c r="AO24" i="3"/>
  <c r="AN20" i="1"/>
  <c r="AN44" i="1"/>
  <c r="AN29" i="5"/>
  <c r="AN21" i="1"/>
  <c r="AN45" i="1"/>
  <c r="AN30" i="5"/>
  <c r="AN22" i="1"/>
  <c r="AN46" i="1"/>
  <c r="AN31" i="5"/>
  <c r="AN23" i="1"/>
  <c r="AN47" i="1"/>
  <c r="AN32" i="5"/>
  <c r="AN24" i="1"/>
  <c r="AN48" i="1"/>
  <c r="AN33" i="5"/>
  <c r="AN25" i="1"/>
  <c r="AN49" i="1"/>
  <c r="AN34" i="5"/>
  <c r="AN26" i="1"/>
  <c r="AN50" i="1"/>
  <c r="AN35" i="5"/>
  <c r="AN27" i="1"/>
  <c r="AN51" i="1"/>
  <c r="AN36" i="5"/>
  <c r="AN28" i="1"/>
  <c r="AN52" i="1"/>
  <c r="AN37" i="5"/>
  <c r="AN29" i="1"/>
  <c r="AN53" i="1"/>
  <c r="AN38" i="5"/>
  <c r="AN30" i="1"/>
  <c r="AN54" i="1"/>
  <c r="AN39" i="5"/>
  <c r="AN31" i="1"/>
  <c r="AN55" i="1"/>
  <c r="AN40" i="5"/>
  <c r="AN32" i="1"/>
  <c r="AN56" i="1"/>
  <c r="AN41" i="5"/>
  <c r="AN33" i="1"/>
  <c r="AN57" i="1"/>
  <c r="AN42" i="5"/>
  <c r="AN34" i="1"/>
  <c r="AN58" i="1"/>
  <c r="AN43" i="5"/>
  <c r="AN35" i="1"/>
  <c r="AN59" i="1"/>
  <c r="AN44" i="5"/>
  <c r="AN36" i="1"/>
  <c r="AN60" i="1"/>
  <c r="AN45" i="5"/>
  <c r="AN46" i="5"/>
  <c r="AC3" i="4"/>
  <c r="AN52" i="5"/>
  <c r="AN53" i="5"/>
  <c r="AN54" i="5"/>
  <c r="AN55" i="5"/>
  <c r="AN56" i="5"/>
  <c r="AN57" i="5"/>
  <c r="AN58" i="5"/>
  <c r="AN59" i="5"/>
  <c r="AN60" i="5"/>
  <c r="AC4" i="4"/>
  <c r="AN16" i="1"/>
  <c r="AN40" i="1"/>
  <c r="AN66" i="5"/>
  <c r="AN17" i="1"/>
  <c r="AN41" i="1"/>
  <c r="AN67" i="5"/>
  <c r="AN18" i="1"/>
  <c r="AN42" i="1"/>
  <c r="AN68" i="5"/>
  <c r="AN19" i="1"/>
  <c r="AN43" i="1"/>
  <c r="AN69" i="5"/>
  <c r="AN70" i="5"/>
  <c r="AC5" i="4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C6" i="4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C7" i="4"/>
  <c r="AC8" i="4"/>
  <c r="AP24" i="3"/>
  <c r="AO20" i="1"/>
  <c r="AO44" i="1"/>
  <c r="AO29" i="5"/>
  <c r="AO21" i="1"/>
  <c r="AO45" i="1"/>
  <c r="AO30" i="5"/>
  <c r="AO22" i="1"/>
  <c r="AO46" i="1"/>
  <c r="AO31" i="5"/>
  <c r="AO23" i="1"/>
  <c r="AO47" i="1"/>
  <c r="AO32" i="5"/>
  <c r="AO24" i="1"/>
  <c r="AO48" i="1"/>
  <c r="AO33" i="5"/>
  <c r="AO25" i="1"/>
  <c r="AO49" i="1"/>
  <c r="AO34" i="5"/>
  <c r="AO26" i="1"/>
  <c r="AO50" i="1"/>
  <c r="AO35" i="5"/>
  <c r="AO27" i="1"/>
  <c r="AO51" i="1"/>
  <c r="AO36" i="5"/>
  <c r="AO28" i="1"/>
  <c r="AO52" i="1"/>
  <c r="AO37" i="5"/>
  <c r="AO29" i="1"/>
  <c r="AO53" i="1"/>
  <c r="AO38" i="5"/>
  <c r="AO30" i="1"/>
  <c r="AO54" i="1"/>
  <c r="AO39" i="5"/>
  <c r="AO31" i="1"/>
  <c r="AO55" i="1"/>
  <c r="AO40" i="5"/>
  <c r="AO32" i="1"/>
  <c r="AO56" i="1"/>
  <c r="AO41" i="5"/>
  <c r="AO33" i="1"/>
  <c r="AO57" i="1"/>
  <c r="AO42" i="5"/>
  <c r="AO34" i="1"/>
  <c r="AO58" i="1"/>
  <c r="AO43" i="5"/>
  <c r="AO35" i="1"/>
  <c r="AO59" i="1"/>
  <c r="AO44" i="5"/>
  <c r="AO36" i="1"/>
  <c r="AO60" i="1"/>
  <c r="AO45" i="5"/>
  <c r="AO46" i="5"/>
  <c r="AD3" i="4"/>
  <c r="AO52" i="5"/>
  <c r="AO53" i="5"/>
  <c r="AO54" i="5"/>
  <c r="AO55" i="5"/>
  <c r="AO56" i="5"/>
  <c r="AO57" i="5"/>
  <c r="AO58" i="5"/>
  <c r="AO59" i="5"/>
  <c r="AO60" i="5"/>
  <c r="AD4" i="4"/>
  <c r="AO16" i="1"/>
  <c r="AO40" i="1"/>
  <c r="AO66" i="5"/>
  <c r="AO17" i="1"/>
  <c r="AO41" i="1"/>
  <c r="AO67" i="5"/>
  <c r="AO18" i="1"/>
  <c r="AO42" i="1"/>
  <c r="AO68" i="5"/>
  <c r="AO19" i="1"/>
  <c r="AO43" i="1"/>
  <c r="AO69" i="5"/>
  <c r="AO70" i="5"/>
  <c r="AD5" i="4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D6" i="4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D7" i="4"/>
  <c r="AD8" i="4"/>
  <c r="AQ24" i="3"/>
  <c r="AP20" i="1"/>
  <c r="AP44" i="1"/>
  <c r="AP29" i="5"/>
  <c r="AP21" i="1"/>
  <c r="AP45" i="1"/>
  <c r="AP30" i="5"/>
  <c r="AP22" i="1"/>
  <c r="AP46" i="1"/>
  <c r="AP31" i="5"/>
  <c r="AP23" i="1"/>
  <c r="AP47" i="1"/>
  <c r="AP32" i="5"/>
  <c r="AP24" i="1"/>
  <c r="AP48" i="1"/>
  <c r="AP33" i="5"/>
  <c r="AP25" i="1"/>
  <c r="AP49" i="1"/>
  <c r="AP34" i="5"/>
  <c r="AP26" i="1"/>
  <c r="AP50" i="1"/>
  <c r="AP35" i="5"/>
  <c r="AP27" i="1"/>
  <c r="AP51" i="1"/>
  <c r="AP36" i="5"/>
  <c r="AP28" i="1"/>
  <c r="AP52" i="1"/>
  <c r="AP37" i="5"/>
  <c r="AP29" i="1"/>
  <c r="AP53" i="1"/>
  <c r="AP38" i="5"/>
  <c r="AP30" i="1"/>
  <c r="AP54" i="1"/>
  <c r="AP39" i="5"/>
  <c r="AP31" i="1"/>
  <c r="AP55" i="1"/>
  <c r="AP40" i="5"/>
  <c r="AP32" i="1"/>
  <c r="AP56" i="1"/>
  <c r="AP41" i="5"/>
  <c r="AP33" i="1"/>
  <c r="AP57" i="1"/>
  <c r="AP42" i="5"/>
  <c r="AP34" i="1"/>
  <c r="AP58" i="1"/>
  <c r="AP43" i="5"/>
  <c r="AP35" i="1"/>
  <c r="AP59" i="1"/>
  <c r="AP44" i="5"/>
  <c r="AP36" i="1"/>
  <c r="AP60" i="1"/>
  <c r="AP45" i="5"/>
  <c r="AP46" i="5"/>
  <c r="AE3" i="4"/>
  <c r="AP52" i="5"/>
  <c r="AP53" i="5"/>
  <c r="AP54" i="5"/>
  <c r="AP55" i="5"/>
  <c r="AP56" i="5"/>
  <c r="AP57" i="5"/>
  <c r="AP58" i="5"/>
  <c r="AP59" i="5"/>
  <c r="AP60" i="5"/>
  <c r="AE4" i="4"/>
  <c r="AP16" i="1"/>
  <c r="AP40" i="1"/>
  <c r="AP66" i="5"/>
  <c r="AP17" i="1"/>
  <c r="AP41" i="1"/>
  <c r="AP67" i="5"/>
  <c r="AP18" i="1"/>
  <c r="AP42" i="1"/>
  <c r="AP68" i="5"/>
  <c r="AP19" i="1"/>
  <c r="AP43" i="1"/>
  <c r="AP69" i="5"/>
  <c r="AP70" i="5"/>
  <c r="AE5" i="4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E6" i="4"/>
  <c r="AP100" i="5"/>
  <c r="AP101" i="5"/>
  <c r="AP102" i="5"/>
  <c r="AP103" i="5"/>
  <c r="AP104" i="5"/>
  <c r="AP105" i="5"/>
  <c r="AP106" i="5"/>
  <c r="AP107" i="5"/>
  <c r="AP108" i="5"/>
  <c r="AP109" i="5"/>
  <c r="AP110" i="5"/>
  <c r="AP111" i="5"/>
  <c r="AP112" i="5"/>
  <c r="AP113" i="5"/>
  <c r="AP114" i="5"/>
  <c r="AP115" i="5"/>
  <c r="AP116" i="5"/>
  <c r="AP117" i="5"/>
  <c r="AP118" i="5"/>
  <c r="AP119" i="5"/>
  <c r="AP120" i="5"/>
  <c r="AP121" i="5"/>
  <c r="AE7" i="4"/>
  <c r="AE8" i="4"/>
  <c r="AR24" i="3"/>
  <c r="AQ20" i="1"/>
  <c r="AQ44" i="1"/>
  <c r="AQ29" i="5"/>
  <c r="AQ21" i="1"/>
  <c r="AQ45" i="1"/>
  <c r="AQ30" i="5"/>
  <c r="AQ22" i="1"/>
  <c r="AQ46" i="1"/>
  <c r="AQ31" i="5"/>
  <c r="AQ23" i="1"/>
  <c r="AQ47" i="1"/>
  <c r="AQ32" i="5"/>
  <c r="AQ24" i="1"/>
  <c r="AQ48" i="1"/>
  <c r="AQ33" i="5"/>
  <c r="AQ25" i="1"/>
  <c r="AQ49" i="1"/>
  <c r="AQ34" i="5"/>
  <c r="AQ26" i="1"/>
  <c r="AQ50" i="1"/>
  <c r="AQ35" i="5"/>
  <c r="AQ27" i="1"/>
  <c r="AQ51" i="1"/>
  <c r="AQ36" i="5"/>
  <c r="AQ28" i="1"/>
  <c r="AQ52" i="1"/>
  <c r="AQ37" i="5"/>
  <c r="AQ29" i="1"/>
  <c r="AQ53" i="1"/>
  <c r="AQ38" i="5"/>
  <c r="AQ30" i="1"/>
  <c r="AQ54" i="1"/>
  <c r="AQ39" i="5"/>
  <c r="AQ31" i="1"/>
  <c r="AQ55" i="1"/>
  <c r="AQ40" i="5"/>
  <c r="AQ32" i="1"/>
  <c r="AQ56" i="1"/>
  <c r="AQ41" i="5"/>
  <c r="AQ33" i="1"/>
  <c r="AQ57" i="1"/>
  <c r="AQ42" i="5"/>
  <c r="AQ34" i="1"/>
  <c r="AQ58" i="1"/>
  <c r="AQ43" i="5"/>
  <c r="AQ35" i="1"/>
  <c r="AQ59" i="1"/>
  <c r="AQ44" i="5"/>
  <c r="AQ36" i="1"/>
  <c r="AQ60" i="1"/>
  <c r="AQ45" i="5"/>
  <c r="AQ46" i="5"/>
  <c r="AF3" i="4"/>
  <c r="AQ52" i="5"/>
  <c r="AQ53" i="5"/>
  <c r="AQ54" i="5"/>
  <c r="AQ55" i="5"/>
  <c r="AQ56" i="5"/>
  <c r="AQ57" i="5"/>
  <c r="AQ58" i="5"/>
  <c r="AQ59" i="5"/>
  <c r="AQ60" i="5"/>
  <c r="AF4" i="4"/>
  <c r="AQ16" i="1"/>
  <c r="AQ40" i="1"/>
  <c r="AQ66" i="5"/>
  <c r="AQ17" i="1"/>
  <c r="AQ41" i="1"/>
  <c r="AQ67" i="5"/>
  <c r="AQ18" i="1"/>
  <c r="AQ42" i="1"/>
  <c r="AQ68" i="5"/>
  <c r="AQ19" i="1"/>
  <c r="AQ43" i="1"/>
  <c r="AQ69" i="5"/>
  <c r="AQ70" i="5"/>
  <c r="AF5" i="4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F6" i="4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F7" i="4"/>
  <c r="AF8" i="4"/>
  <c r="AS24" i="3"/>
  <c r="AR20" i="1"/>
  <c r="AR44" i="1"/>
  <c r="AR29" i="5"/>
  <c r="AR21" i="1"/>
  <c r="AR45" i="1"/>
  <c r="AR30" i="5"/>
  <c r="AR22" i="1"/>
  <c r="AR46" i="1"/>
  <c r="AR31" i="5"/>
  <c r="AR23" i="1"/>
  <c r="AR47" i="1"/>
  <c r="AR32" i="5"/>
  <c r="AR24" i="1"/>
  <c r="AR48" i="1"/>
  <c r="AR33" i="5"/>
  <c r="AR25" i="1"/>
  <c r="AR49" i="1"/>
  <c r="AR34" i="5"/>
  <c r="AR26" i="1"/>
  <c r="AR50" i="1"/>
  <c r="AR35" i="5"/>
  <c r="AR27" i="1"/>
  <c r="AR51" i="1"/>
  <c r="AR36" i="5"/>
  <c r="AR28" i="1"/>
  <c r="AR52" i="1"/>
  <c r="AR37" i="5"/>
  <c r="AR29" i="1"/>
  <c r="AR53" i="1"/>
  <c r="AR38" i="5"/>
  <c r="AR30" i="1"/>
  <c r="AR54" i="1"/>
  <c r="AR39" i="5"/>
  <c r="AR31" i="1"/>
  <c r="AR55" i="1"/>
  <c r="AR40" i="5"/>
  <c r="AR32" i="1"/>
  <c r="AR56" i="1"/>
  <c r="AR41" i="5"/>
  <c r="AR33" i="1"/>
  <c r="AR57" i="1"/>
  <c r="AR42" i="5"/>
  <c r="AR34" i="1"/>
  <c r="AR58" i="1"/>
  <c r="AR43" i="5"/>
  <c r="AR35" i="1"/>
  <c r="AR59" i="1"/>
  <c r="AR44" i="5"/>
  <c r="AR36" i="1"/>
  <c r="AR60" i="1"/>
  <c r="AR45" i="5"/>
  <c r="AR46" i="5"/>
  <c r="AG3" i="4"/>
  <c r="AR52" i="5"/>
  <c r="AR53" i="5"/>
  <c r="AR54" i="5"/>
  <c r="AR55" i="5"/>
  <c r="AR56" i="5"/>
  <c r="AR57" i="5"/>
  <c r="AR58" i="5"/>
  <c r="AR59" i="5"/>
  <c r="AR60" i="5"/>
  <c r="AG4" i="4"/>
  <c r="AR16" i="1"/>
  <c r="AR40" i="1"/>
  <c r="AR66" i="5"/>
  <c r="AR17" i="1"/>
  <c r="AR41" i="1"/>
  <c r="AR67" i="5"/>
  <c r="AR18" i="1"/>
  <c r="AR42" i="1"/>
  <c r="AR68" i="5"/>
  <c r="AR19" i="1"/>
  <c r="AR43" i="1"/>
  <c r="AR69" i="5"/>
  <c r="AR70" i="5"/>
  <c r="AG5" i="4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G6" i="4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G7" i="4"/>
  <c r="AG8" i="4"/>
  <c r="AT24" i="3"/>
  <c r="AS20" i="1"/>
  <c r="AS44" i="1"/>
  <c r="AS29" i="5"/>
  <c r="AS21" i="1"/>
  <c r="AS45" i="1"/>
  <c r="AS30" i="5"/>
  <c r="AS22" i="1"/>
  <c r="AS46" i="1"/>
  <c r="AS31" i="5"/>
  <c r="AS23" i="1"/>
  <c r="AS47" i="1"/>
  <c r="AS32" i="5"/>
  <c r="AS24" i="1"/>
  <c r="AS48" i="1"/>
  <c r="AS33" i="5"/>
  <c r="AS25" i="1"/>
  <c r="AS49" i="1"/>
  <c r="AS34" i="5"/>
  <c r="AS26" i="1"/>
  <c r="AS50" i="1"/>
  <c r="AS35" i="5"/>
  <c r="AS27" i="1"/>
  <c r="AS51" i="1"/>
  <c r="AS36" i="5"/>
  <c r="AS28" i="1"/>
  <c r="AS52" i="1"/>
  <c r="AS37" i="5"/>
  <c r="AS29" i="1"/>
  <c r="AS53" i="1"/>
  <c r="AS38" i="5"/>
  <c r="AS30" i="1"/>
  <c r="AS54" i="1"/>
  <c r="AS39" i="5"/>
  <c r="AS31" i="1"/>
  <c r="AS55" i="1"/>
  <c r="AS40" i="5"/>
  <c r="AS32" i="1"/>
  <c r="AS56" i="1"/>
  <c r="AS41" i="5"/>
  <c r="AS33" i="1"/>
  <c r="AS57" i="1"/>
  <c r="AS42" i="5"/>
  <c r="AS34" i="1"/>
  <c r="AS58" i="1"/>
  <c r="AS43" i="5"/>
  <c r="AS35" i="1"/>
  <c r="AS59" i="1"/>
  <c r="AS44" i="5"/>
  <c r="AS36" i="1"/>
  <c r="AS60" i="1"/>
  <c r="AS45" i="5"/>
  <c r="AS46" i="5"/>
  <c r="AH3" i="4"/>
  <c r="AS52" i="5"/>
  <c r="AS53" i="5"/>
  <c r="AS54" i="5"/>
  <c r="AS55" i="5"/>
  <c r="AS56" i="5"/>
  <c r="AS57" i="5"/>
  <c r="AS58" i="5"/>
  <c r="AS59" i="5"/>
  <c r="AS60" i="5"/>
  <c r="AH4" i="4"/>
  <c r="AS16" i="1"/>
  <c r="AS40" i="1"/>
  <c r="AS66" i="5"/>
  <c r="AS17" i="1"/>
  <c r="AS41" i="1"/>
  <c r="AS67" i="5"/>
  <c r="AS18" i="1"/>
  <c r="AS42" i="1"/>
  <c r="AS68" i="5"/>
  <c r="AS19" i="1"/>
  <c r="AS43" i="1"/>
  <c r="AS69" i="5"/>
  <c r="AS70" i="5"/>
  <c r="AH5" i="4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H6" i="4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H7" i="4"/>
  <c r="AH8" i="4"/>
  <c r="AU24" i="3"/>
  <c r="AT20" i="1"/>
  <c r="AT44" i="1"/>
  <c r="AT29" i="5"/>
  <c r="AT21" i="1"/>
  <c r="AT45" i="1"/>
  <c r="AT30" i="5"/>
  <c r="AT22" i="1"/>
  <c r="AT46" i="1"/>
  <c r="AT31" i="5"/>
  <c r="AT23" i="1"/>
  <c r="AT47" i="1"/>
  <c r="AT32" i="5"/>
  <c r="AT24" i="1"/>
  <c r="AT48" i="1"/>
  <c r="AT33" i="5"/>
  <c r="AT25" i="1"/>
  <c r="AT49" i="1"/>
  <c r="AT34" i="5"/>
  <c r="AT26" i="1"/>
  <c r="AT50" i="1"/>
  <c r="AT35" i="5"/>
  <c r="AT27" i="1"/>
  <c r="AT51" i="1"/>
  <c r="AT36" i="5"/>
  <c r="AT28" i="1"/>
  <c r="AT52" i="1"/>
  <c r="AT37" i="5"/>
  <c r="AT29" i="1"/>
  <c r="AT53" i="1"/>
  <c r="AT38" i="5"/>
  <c r="AT30" i="1"/>
  <c r="AT54" i="1"/>
  <c r="AT39" i="5"/>
  <c r="AT31" i="1"/>
  <c r="AT55" i="1"/>
  <c r="AT40" i="5"/>
  <c r="AT32" i="1"/>
  <c r="AT56" i="1"/>
  <c r="AT41" i="5"/>
  <c r="AT33" i="1"/>
  <c r="AT57" i="1"/>
  <c r="AT42" i="5"/>
  <c r="AT34" i="1"/>
  <c r="AT58" i="1"/>
  <c r="AT43" i="5"/>
  <c r="AT35" i="1"/>
  <c r="AT59" i="1"/>
  <c r="AT44" i="5"/>
  <c r="AT36" i="1"/>
  <c r="AT60" i="1"/>
  <c r="AT45" i="5"/>
  <c r="AT46" i="5"/>
  <c r="AI3" i="4"/>
  <c r="AT52" i="5"/>
  <c r="AT53" i="5"/>
  <c r="AT54" i="5"/>
  <c r="AT55" i="5"/>
  <c r="AT56" i="5"/>
  <c r="AT57" i="5"/>
  <c r="AT58" i="5"/>
  <c r="AT59" i="5"/>
  <c r="AT60" i="5"/>
  <c r="AI4" i="4"/>
  <c r="AT16" i="1"/>
  <c r="AT40" i="1"/>
  <c r="AT66" i="5"/>
  <c r="AT17" i="1"/>
  <c r="AT41" i="1"/>
  <c r="AT67" i="5"/>
  <c r="AT18" i="1"/>
  <c r="AT42" i="1"/>
  <c r="AT68" i="5"/>
  <c r="AT19" i="1"/>
  <c r="AT43" i="1"/>
  <c r="AT69" i="5"/>
  <c r="AT70" i="5"/>
  <c r="AI5" i="4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I6" i="4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I7" i="4"/>
  <c r="AI8" i="4"/>
  <c r="AV24" i="3"/>
  <c r="AU20" i="1"/>
  <c r="AU44" i="1"/>
  <c r="AU29" i="5"/>
  <c r="AU21" i="1"/>
  <c r="AU45" i="1"/>
  <c r="AU30" i="5"/>
  <c r="AU22" i="1"/>
  <c r="AU46" i="1"/>
  <c r="AU31" i="5"/>
  <c r="AU23" i="1"/>
  <c r="AU47" i="1"/>
  <c r="AU32" i="5"/>
  <c r="AU24" i="1"/>
  <c r="AU48" i="1"/>
  <c r="AU33" i="5"/>
  <c r="AU25" i="1"/>
  <c r="AU49" i="1"/>
  <c r="AU34" i="5"/>
  <c r="AU26" i="1"/>
  <c r="AU50" i="1"/>
  <c r="AU35" i="5"/>
  <c r="AU27" i="1"/>
  <c r="AU51" i="1"/>
  <c r="AU36" i="5"/>
  <c r="AU28" i="1"/>
  <c r="AU52" i="1"/>
  <c r="AU37" i="5"/>
  <c r="AU29" i="1"/>
  <c r="AU53" i="1"/>
  <c r="AU38" i="5"/>
  <c r="AU30" i="1"/>
  <c r="AU54" i="1"/>
  <c r="AU39" i="5"/>
  <c r="AU31" i="1"/>
  <c r="AU55" i="1"/>
  <c r="AU40" i="5"/>
  <c r="AU32" i="1"/>
  <c r="AU56" i="1"/>
  <c r="AU41" i="5"/>
  <c r="AU33" i="1"/>
  <c r="AU57" i="1"/>
  <c r="AU42" i="5"/>
  <c r="AU34" i="1"/>
  <c r="AU58" i="1"/>
  <c r="AU43" i="5"/>
  <c r="AU35" i="1"/>
  <c r="AU59" i="1"/>
  <c r="AU44" i="5"/>
  <c r="AU36" i="1"/>
  <c r="AU60" i="1"/>
  <c r="AU45" i="5"/>
  <c r="AU46" i="5"/>
  <c r="AJ3" i="4"/>
  <c r="AU52" i="5"/>
  <c r="AU53" i="5"/>
  <c r="AU54" i="5"/>
  <c r="AU55" i="5"/>
  <c r="AU56" i="5"/>
  <c r="AU57" i="5"/>
  <c r="AU58" i="5"/>
  <c r="AU59" i="5"/>
  <c r="AU60" i="5"/>
  <c r="AJ4" i="4"/>
  <c r="AU16" i="1"/>
  <c r="AU40" i="1"/>
  <c r="AU66" i="5"/>
  <c r="AU17" i="1"/>
  <c r="AU41" i="1"/>
  <c r="AU67" i="5"/>
  <c r="AU18" i="1"/>
  <c r="AU42" i="1"/>
  <c r="AU68" i="5"/>
  <c r="AU19" i="1"/>
  <c r="AU43" i="1"/>
  <c r="AU69" i="5"/>
  <c r="AU70" i="5"/>
  <c r="AJ5" i="4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J6" i="4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AU112" i="5"/>
  <c r="AU113" i="5"/>
  <c r="AU114" i="5"/>
  <c r="AU115" i="5"/>
  <c r="AU116" i="5"/>
  <c r="AU117" i="5"/>
  <c r="AU118" i="5"/>
  <c r="AU119" i="5"/>
  <c r="AU120" i="5"/>
  <c r="AU121" i="5"/>
  <c r="AJ7" i="4"/>
  <c r="AJ8" i="4"/>
  <c r="AW24" i="3"/>
  <c r="AV20" i="1"/>
  <c r="AV44" i="1"/>
  <c r="AV29" i="5"/>
  <c r="AV21" i="1"/>
  <c r="AV45" i="1"/>
  <c r="AV30" i="5"/>
  <c r="AV22" i="1"/>
  <c r="AV46" i="1"/>
  <c r="AV31" i="5"/>
  <c r="AV23" i="1"/>
  <c r="AV47" i="1"/>
  <c r="AV32" i="5"/>
  <c r="AV24" i="1"/>
  <c r="AV48" i="1"/>
  <c r="AV33" i="5"/>
  <c r="AV25" i="1"/>
  <c r="AV49" i="1"/>
  <c r="AV34" i="5"/>
  <c r="AV26" i="1"/>
  <c r="AV50" i="1"/>
  <c r="AV35" i="5"/>
  <c r="AV27" i="1"/>
  <c r="AV51" i="1"/>
  <c r="AV36" i="5"/>
  <c r="AV28" i="1"/>
  <c r="AV52" i="1"/>
  <c r="AV37" i="5"/>
  <c r="AV29" i="1"/>
  <c r="AV53" i="1"/>
  <c r="AV38" i="5"/>
  <c r="AV30" i="1"/>
  <c r="AV54" i="1"/>
  <c r="AV39" i="5"/>
  <c r="AV31" i="1"/>
  <c r="AV55" i="1"/>
  <c r="AV40" i="5"/>
  <c r="AV32" i="1"/>
  <c r="AV56" i="1"/>
  <c r="AV41" i="5"/>
  <c r="AV33" i="1"/>
  <c r="AV57" i="1"/>
  <c r="AV42" i="5"/>
  <c r="AV34" i="1"/>
  <c r="AV58" i="1"/>
  <c r="AV43" i="5"/>
  <c r="AV35" i="1"/>
  <c r="AV59" i="1"/>
  <c r="AV44" i="5"/>
  <c r="AV36" i="1"/>
  <c r="AV60" i="1"/>
  <c r="AV45" i="5"/>
  <c r="AV46" i="5"/>
  <c r="AK3" i="4"/>
  <c r="AV52" i="5"/>
  <c r="AV53" i="5"/>
  <c r="AV54" i="5"/>
  <c r="AV55" i="5"/>
  <c r="AV56" i="5"/>
  <c r="AV57" i="5"/>
  <c r="AV58" i="5"/>
  <c r="AV59" i="5"/>
  <c r="AV60" i="5"/>
  <c r="AK4" i="4"/>
  <c r="AV16" i="1"/>
  <c r="AV40" i="1"/>
  <c r="AV66" i="5"/>
  <c r="AV17" i="1"/>
  <c r="AV41" i="1"/>
  <c r="AV67" i="5"/>
  <c r="AV18" i="1"/>
  <c r="AV42" i="1"/>
  <c r="AV68" i="5"/>
  <c r="AV19" i="1"/>
  <c r="AV43" i="1"/>
  <c r="AV69" i="5"/>
  <c r="AV70" i="5"/>
  <c r="AK5" i="4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K6" i="4"/>
  <c r="AV100" i="5"/>
  <c r="AV101" i="5"/>
  <c r="AV102" i="5"/>
  <c r="AV103" i="5"/>
  <c r="AV104" i="5"/>
  <c r="AV105" i="5"/>
  <c r="AV106" i="5"/>
  <c r="AV107" i="5"/>
  <c r="AV108" i="5"/>
  <c r="AV109" i="5"/>
  <c r="AV110" i="5"/>
  <c r="AV111" i="5"/>
  <c r="AV112" i="5"/>
  <c r="AV113" i="5"/>
  <c r="AV114" i="5"/>
  <c r="AV115" i="5"/>
  <c r="AV116" i="5"/>
  <c r="AV117" i="5"/>
  <c r="AV118" i="5"/>
  <c r="AV119" i="5"/>
  <c r="AV120" i="5"/>
  <c r="AV121" i="5"/>
  <c r="AK7" i="4"/>
  <c r="AK8" i="4"/>
  <c r="AX24" i="3"/>
  <c r="AW20" i="1"/>
  <c r="AW44" i="1"/>
  <c r="AW29" i="5"/>
  <c r="AW21" i="1"/>
  <c r="AW45" i="1"/>
  <c r="AW30" i="5"/>
  <c r="AW22" i="1"/>
  <c r="AW46" i="1"/>
  <c r="AW31" i="5"/>
  <c r="AW23" i="1"/>
  <c r="AW47" i="1"/>
  <c r="AW32" i="5"/>
  <c r="AW24" i="1"/>
  <c r="AW48" i="1"/>
  <c r="AW33" i="5"/>
  <c r="AW25" i="1"/>
  <c r="AW49" i="1"/>
  <c r="AW34" i="5"/>
  <c r="AW26" i="1"/>
  <c r="AW50" i="1"/>
  <c r="AW35" i="5"/>
  <c r="AW27" i="1"/>
  <c r="AW51" i="1"/>
  <c r="AW36" i="5"/>
  <c r="AW28" i="1"/>
  <c r="AW52" i="1"/>
  <c r="AW37" i="5"/>
  <c r="AW29" i="1"/>
  <c r="AW53" i="1"/>
  <c r="AW38" i="5"/>
  <c r="AW30" i="1"/>
  <c r="AW54" i="1"/>
  <c r="AW39" i="5"/>
  <c r="AW31" i="1"/>
  <c r="AW55" i="1"/>
  <c r="AW40" i="5"/>
  <c r="AW32" i="1"/>
  <c r="AW56" i="1"/>
  <c r="AW41" i="5"/>
  <c r="AW33" i="1"/>
  <c r="AW57" i="1"/>
  <c r="AW42" i="5"/>
  <c r="AW34" i="1"/>
  <c r="AW58" i="1"/>
  <c r="AW43" i="5"/>
  <c r="AW35" i="1"/>
  <c r="AW59" i="1"/>
  <c r="AW44" i="5"/>
  <c r="AW36" i="1"/>
  <c r="AW60" i="1"/>
  <c r="AW45" i="5"/>
  <c r="AW46" i="5"/>
  <c r="AL3" i="4"/>
  <c r="AW52" i="5"/>
  <c r="AW53" i="5"/>
  <c r="AW54" i="5"/>
  <c r="AW55" i="5"/>
  <c r="AW56" i="5"/>
  <c r="AW57" i="5"/>
  <c r="AW58" i="5"/>
  <c r="AW59" i="5"/>
  <c r="AW60" i="5"/>
  <c r="AL4" i="4"/>
  <c r="AW16" i="1"/>
  <c r="AW40" i="1"/>
  <c r="AW66" i="5"/>
  <c r="AW17" i="1"/>
  <c r="AW41" i="1"/>
  <c r="AW67" i="5"/>
  <c r="AW18" i="1"/>
  <c r="AW42" i="1"/>
  <c r="AW68" i="5"/>
  <c r="AW19" i="1"/>
  <c r="AW43" i="1"/>
  <c r="AW69" i="5"/>
  <c r="AW70" i="5"/>
  <c r="AL5" i="4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L6" i="4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L7" i="4"/>
  <c r="AL8" i="4"/>
  <c r="AY24" i="3"/>
  <c r="AX20" i="1"/>
  <c r="AX44" i="1"/>
  <c r="AX29" i="5"/>
  <c r="AX21" i="1"/>
  <c r="AX45" i="1"/>
  <c r="AX30" i="5"/>
  <c r="AX22" i="1"/>
  <c r="AX46" i="1"/>
  <c r="AX31" i="5"/>
  <c r="AX23" i="1"/>
  <c r="AX47" i="1"/>
  <c r="AX32" i="5"/>
  <c r="AX24" i="1"/>
  <c r="AX48" i="1"/>
  <c r="AX33" i="5"/>
  <c r="AX25" i="1"/>
  <c r="AX49" i="1"/>
  <c r="AX34" i="5"/>
  <c r="AX26" i="1"/>
  <c r="AX50" i="1"/>
  <c r="AX35" i="5"/>
  <c r="AX27" i="1"/>
  <c r="AX51" i="1"/>
  <c r="AX36" i="5"/>
  <c r="AX28" i="1"/>
  <c r="AX52" i="1"/>
  <c r="AX37" i="5"/>
  <c r="AX29" i="1"/>
  <c r="AX53" i="1"/>
  <c r="AX38" i="5"/>
  <c r="AX30" i="1"/>
  <c r="AX54" i="1"/>
  <c r="AX39" i="5"/>
  <c r="AX31" i="1"/>
  <c r="AX55" i="1"/>
  <c r="AX40" i="5"/>
  <c r="AX32" i="1"/>
  <c r="AX56" i="1"/>
  <c r="AX41" i="5"/>
  <c r="AX33" i="1"/>
  <c r="AX57" i="1"/>
  <c r="AX42" i="5"/>
  <c r="AX34" i="1"/>
  <c r="AX58" i="1"/>
  <c r="AX43" i="5"/>
  <c r="AX35" i="1"/>
  <c r="AX59" i="1"/>
  <c r="AX44" i="5"/>
  <c r="AX36" i="1"/>
  <c r="AX60" i="1"/>
  <c r="AX45" i="5"/>
  <c r="AX46" i="5"/>
  <c r="AM3" i="4"/>
  <c r="AX52" i="5"/>
  <c r="AX53" i="5"/>
  <c r="AX54" i="5"/>
  <c r="AX55" i="5"/>
  <c r="AX56" i="5"/>
  <c r="AX57" i="5"/>
  <c r="AX58" i="5"/>
  <c r="AX59" i="5"/>
  <c r="AX60" i="5"/>
  <c r="AM4" i="4"/>
  <c r="AX16" i="1"/>
  <c r="AX40" i="1"/>
  <c r="AX66" i="5"/>
  <c r="AX17" i="1"/>
  <c r="AX41" i="1"/>
  <c r="AX67" i="5"/>
  <c r="AX18" i="1"/>
  <c r="AX42" i="1"/>
  <c r="AX68" i="5"/>
  <c r="AX19" i="1"/>
  <c r="AX43" i="1"/>
  <c r="AX69" i="5"/>
  <c r="AX70" i="5"/>
  <c r="AM5" i="4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M6" i="4"/>
  <c r="AX100" i="5"/>
  <c r="AX101" i="5"/>
  <c r="AX102" i="5"/>
  <c r="AX103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M7" i="4"/>
  <c r="AM8" i="4"/>
  <c r="AZ24" i="3"/>
  <c r="AY20" i="1"/>
  <c r="AY44" i="1"/>
  <c r="AY29" i="5"/>
  <c r="AY21" i="1"/>
  <c r="AY45" i="1"/>
  <c r="AY30" i="5"/>
  <c r="AY22" i="1"/>
  <c r="AY46" i="1"/>
  <c r="AY31" i="5"/>
  <c r="AY23" i="1"/>
  <c r="AY47" i="1"/>
  <c r="AY32" i="5"/>
  <c r="AY24" i="1"/>
  <c r="AY48" i="1"/>
  <c r="AY33" i="5"/>
  <c r="AY25" i="1"/>
  <c r="AY49" i="1"/>
  <c r="AY34" i="5"/>
  <c r="AY26" i="1"/>
  <c r="AY50" i="1"/>
  <c r="AY35" i="5"/>
  <c r="AY27" i="1"/>
  <c r="AY51" i="1"/>
  <c r="AY36" i="5"/>
  <c r="AY28" i="1"/>
  <c r="AY52" i="1"/>
  <c r="AY37" i="5"/>
  <c r="AY29" i="1"/>
  <c r="AY53" i="1"/>
  <c r="AY38" i="5"/>
  <c r="AY30" i="1"/>
  <c r="AY54" i="1"/>
  <c r="AY39" i="5"/>
  <c r="AY31" i="1"/>
  <c r="AY55" i="1"/>
  <c r="AY40" i="5"/>
  <c r="AY32" i="1"/>
  <c r="AY56" i="1"/>
  <c r="AY41" i="5"/>
  <c r="AY33" i="1"/>
  <c r="AY57" i="1"/>
  <c r="AY42" i="5"/>
  <c r="AY34" i="1"/>
  <c r="AY58" i="1"/>
  <c r="AY43" i="5"/>
  <c r="AY35" i="1"/>
  <c r="AY59" i="1"/>
  <c r="AY44" i="5"/>
  <c r="AY36" i="1"/>
  <c r="AY60" i="1"/>
  <c r="AY45" i="5"/>
  <c r="AY46" i="5"/>
  <c r="AN3" i="4"/>
  <c r="AY52" i="5"/>
  <c r="AY53" i="5"/>
  <c r="AY54" i="5"/>
  <c r="AY55" i="5"/>
  <c r="AY56" i="5"/>
  <c r="AY57" i="5"/>
  <c r="AY58" i="5"/>
  <c r="AY59" i="5"/>
  <c r="AY60" i="5"/>
  <c r="AN4" i="4"/>
  <c r="AY16" i="1"/>
  <c r="AY40" i="1"/>
  <c r="AY66" i="5"/>
  <c r="AY17" i="1"/>
  <c r="AY41" i="1"/>
  <c r="AY67" i="5"/>
  <c r="AY18" i="1"/>
  <c r="AY42" i="1"/>
  <c r="AY68" i="5"/>
  <c r="AY19" i="1"/>
  <c r="AY43" i="1"/>
  <c r="AY69" i="5"/>
  <c r="AY70" i="5"/>
  <c r="AN5" i="4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N6" i="4"/>
  <c r="AY100" i="5"/>
  <c r="AY101" i="5"/>
  <c r="AY102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N7" i="4"/>
  <c r="AN8" i="4"/>
  <c r="BA24" i="3"/>
  <c r="AZ20" i="1"/>
  <c r="AZ44" i="1"/>
  <c r="AZ29" i="5"/>
  <c r="AZ21" i="1"/>
  <c r="AZ45" i="1"/>
  <c r="AZ30" i="5"/>
  <c r="AZ22" i="1"/>
  <c r="AZ46" i="1"/>
  <c r="AZ31" i="5"/>
  <c r="AZ23" i="1"/>
  <c r="AZ47" i="1"/>
  <c r="AZ32" i="5"/>
  <c r="AZ24" i="1"/>
  <c r="AZ48" i="1"/>
  <c r="AZ33" i="5"/>
  <c r="AZ25" i="1"/>
  <c r="AZ49" i="1"/>
  <c r="AZ34" i="5"/>
  <c r="AZ26" i="1"/>
  <c r="AZ50" i="1"/>
  <c r="AZ35" i="5"/>
  <c r="AZ27" i="1"/>
  <c r="AZ51" i="1"/>
  <c r="AZ36" i="5"/>
  <c r="AZ28" i="1"/>
  <c r="AZ52" i="1"/>
  <c r="AZ37" i="5"/>
  <c r="AZ29" i="1"/>
  <c r="AZ53" i="1"/>
  <c r="AZ38" i="5"/>
  <c r="AZ30" i="1"/>
  <c r="AZ54" i="1"/>
  <c r="AZ39" i="5"/>
  <c r="AZ31" i="1"/>
  <c r="AZ55" i="1"/>
  <c r="AZ40" i="5"/>
  <c r="AZ32" i="1"/>
  <c r="AZ56" i="1"/>
  <c r="AZ41" i="5"/>
  <c r="AZ33" i="1"/>
  <c r="AZ57" i="1"/>
  <c r="AZ42" i="5"/>
  <c r="AZ34" i="1"/>
  <c r="AZ58" i="1"/>
  <c r="AZ43" i="5"/>
  <c r="AZ35" i="1"/>
  <c r="AZ59" i="1"/>
  <c r="AZ44" i="5"/>
  <c r="AZ36" i="1"/>
  <c r="AZ60" i="1"/>
  <c r="AZ45" i="5"/>
  <c r="AZ46" i="5"/>
  <c r="AO3" i="4"/>
  <c r="AZ52" i="5"/>
  <c r="AZ53" i="5"/>
  <c r="AZ54" i="5"/>
  <c r="AZ55" i="5"/>
  <c r="AZ56" i="5"/>
  <c r="AZ57" i="5"/>
  <c r="AZ58" i="5"/>
  <c r="AZ59" i="5"/>
  <c r="AZ60" i="5"/>
  <c r="AO4" i="4"/>
  <c r="AZ16" i="1"/>
  <c r="AZ40" i="1"/>
  <c r="AZ66" i="5"/>
  <c r="AZ17" i="1"/>
  <c r="AZ41" i="1"/>
  <c r="AZ67" i="5"/>
  <c r="AZ18" i="1"/>
  <c r="AZ42" i="1"/>
  <c r="AZ68" i="5"/>
  <c r="AZ19" i="1"/>
  <c r="AZ43" i="1"/>
  <c r="AZ69" i="5"/>
  <c r="AZ70" i="5"/>
  <c r="AO5" i="4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O6" i="4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O7" i="4"/>
  <c r="AO8" i="4"/>
  <c r="O24" i="3"/>
  <c r="N20" i="1"/>
  <c r="N44" i="1"/>
  <c r="N29" i="5"/>
  <c r="N21" i="1"/>
  <c r="N45" i="1"/>
  <c r="N30" i="5"/>
  <c r="N22" i="1"/>
  <c r="N46" i="1"/>
  <c r="N31" i="5"/>
  <c r="N23" i="1"/>
  <c r="N47" i="1"/>
  <c r="N32" i="5"/>
  <c r="N24" i="1"/>
  <c r="N48" i="1"/>
  <c r="N33" i="5"/>
  <c r="N25" i="1"/>
  <c r="N49" i="1"/>
  <c r="N34" i="5"/>
  <c r="N26" i="1"/>
  <c r="N50" i="1"/>
  <c r="N35" i="5"/>
  <c r="N27" i="1"/>
  <c r="N51" i="1"/>
  <c r="N36" i="5"/>
  <c r="N28" i="1"/>
  <c r="N52" i="1"/>
  <c r="N37" i="5"/>
  <c r="N29" i="1"/>
  <c r="N53" i="1"/>
  <c r="N38" i="5"/>
  <c r="N30" i="1"/>
  <c r="N54" i="1"/>
  <c r="N39" i="5"/>
  <c r="N31" i="1"/>
  <c r="N55" i="1"/>
  <c r="N40" i="5"/>
  <c r="N32" i="1"/>
  <c r="N56" i="1"/>
  <c r="N41" i="5"/>
  <c r="N33" i="1"/>
  <c r="N57" i="1"/>
  <c r="N42" i="5"/>
  <c r="N34" i="1"/>
  <c r="N58" i="1"/>
  <c r="N43" i="5"/>
  <c r="N35" i="1"/>
  <c r="N59" i="1"/>
  <c r="N44" i="5"/>
  <c r="N36" i="1"/>
  <c r="N60" i="1"/>
  <c r="N45" i="5"/>
  <c r="N46" i="5"/>
  <c r="C3" i="4"/>
  <c r="N52" i="5"/>
  <c r="N53" i="5"/>
  <c r="N54" i="5"/>
  <c r="N55" i="5"/>
  <c r="N56" i="5"/>
  <c r="N57" i="5"/>
  <c r="N58" i="5"/>
  <c r="N59" i="5"/>
  <c r="N60" i="5"/>
  <c r="C4" i="4"/>
  <c r="N16" i="1"/>
  <c r="N40" i="1"/>
  <c r="N66" i="5"/>
  <c r="N17" i="1"/>
  <c r="N41" i="1"/>
  <c r="N67" i="5"/>
  <c r="N18" i="1"/>
  <c r="N42" i="1"/>
  <c r="N68" i="5"/>
  <c r="N19" i="1"/>
  <c r="N43" i="1"/>
  <c r="N69" i="5"/>
  <c r="N70" i="5"/>
  <c r="C5" i="4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C6" i="4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C7" i="4"/>
  <c r="C8" i="4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C10" i="4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D10" i="4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E10" i="4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F10" i="4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G10" i="4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H10" i="4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I10" i="4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J10" i="4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K10" i="4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L10" i="4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M10" i="4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N10" i="4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O10" i="4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P10" i="4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Q10" i="4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R10" i="4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S10" i="4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T10" i="4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U10" i="4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V10" i="4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W10" i="4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X10" i="4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Y10" i="4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Z10" i="4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A10" i="4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B10" i="4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1" i="5"/>
  <c r="AN142" i="5"/>
  <c r="AC10" i="4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D10" i="4"/>
  <c r="AP127" i="5"/>
  <c r="AP128" i="5"/>
  <c r="AP129" i="5"/>
  <c r="AP130" i="5"/>
  <c r="AP131" i="5"/>
  <c r="AP132" i="5"/>
  <c r="AP133" i="5"/>
  <c r="AP134" i="5"/>
  <c r="AP135" i="5"/>
  <c r="AP136" i="5"/>
  <c r="AP137" i="5"/>
  <c r="AP138" i="5"/>
  <c r="AP139" i="5"/>
  <c r="AP140" i="5"/>
  <c r="AP141" i="5"/>
  <c r="AP142" i="5"/>
  <c r="AE10" i="4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F10" i="4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G10" i="4"/>
  <c r="AS127" i="5"/>
  <c r="AS128" i="5"/>
  <c r="AS129" i="5"/>
  <c r="AS130" i="5"/>
  <c r="AS131" i="5"/>
  <c r="AS132" i="5"/>
  <c r="AS133" i="5"/>
  <c r="AS134" i="5"/>
  <c r="AS135" i="5"/>
  <c r="AS136" i="5"/>
  <c r="AS137" i="5"/>
  <c r="AS138" i="5"/>
  <c r="AS139" i="5"/>
  <c r="AS140" i="5"/>
  <c r="AS141" i="5"/>
  <c r="AS142" i="5"/>
  <c r="AH10" i="4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I10" i="4"/>
  <c r="AU127" i="5"/>
  <c r="AU128" i="5"/>
  <c r="AU129" i="5"/>
  <c r="AU130" i="5"/>
  <c r="AU131" i="5"/>
  <c r="AU132" i="5"/>
  <c r="AU133" i="5"/>
  <c r="AU134" i="5"/>
  <c r="AU135" i="5"/>
  <c r="AU136" i="5"/>
  <c r="AU137" i="5"/>
  <c r="AU138" i="5"/>
  <c r="AU139" i="5"/>
  <c r="AU140" i="5"/>
  <c r="AU141" i="5"/>
  <c r="AU142" i="5"/>
  <c r="AJ10" i="4"/>
  <c r="AV127" i="5"/>
  <c r="AV128" i="5"/>
  <c r="AV129" i="5"/>
  <c r="AV130" i="5"/>
  <c r="AV131" i="5"/>
  <c r="AV132" i="5"/>
  <c r="AV133" i="5"/>
  <c r="AV134" i="5"/>
  <c r="AV135" i="5"/>
  <c r="AV136" i="5"/>
  <c r="AV137" i="5"/>
  <c r="AV138" i="5"/>
  <c r="AV139" i="5"/>
  <c r="AV140" i="5"/>
  <c r="AV141" i="5"/>
  <c r="AV142" i="5"/>
  <c r="AK10" i="4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L10" i="4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M10" i="4"/>
  <c r="AY127" i="5"/>
  <c r="AY128" i="5"/>
  <c r="AY129" i="5"/>
  <c r="AY130" i="5"/>
  <c r="AY131" i="5"/>
  <c r="AY132" i="5"/>
  <c r="AY133" i="5"/>
  <c r="AY134" i="5"/>
  <c r="AY135" i="5"/>
  <c r="AY136" i="5"/>
  <c r="AY137" i="5"/>
  <c r="AY138" i="5"/>
  <c r="AY139" i="5"/>
  <c r="AY140" i="5"/>
  <c r="AY141" i="5"/>
  <c r="AY142" i="5"/>
  <c r="AN10" i="4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O10" i="4"/>
  <c r="N148" i="5"/>
  <c r="N149" i="5"/>
  <c r="N150" i="5"/>
  <c r="C11" i="4"/>
  <c r="O148" i="5"/>
  <c r="O149" i="5"/>
  <c r="O150" i="5"/>
  <c r="D11" i="4"/>
  <c r="P148" i="5"/>
  <c r="P149" i="5"/>
  <c r="P150" i="5"/>
  <c r="E11" i="4"/>
  <c r="Q148" i="5"/>
  <c r="Q149" i="5"/>
  <c r="Q150" i="5"/>
  <c r="F11" i="4"/>
  <c r="R148" i="5"/>
  <c r="R149" i="5"/>
  <c r="R150" i="5"/>
  <c r="G11" i="4"/>
  <c r="S148" i="5"/>
  <c r="S149" i="5"/>
  <c r="S150" i="5"/>
  <c r="H11" i="4"/>
  <c r="T148" i="5"/>
  <c r="T149" i="5"/>
  <c r="T150" i="5"/>
  <c r="I11" i="4"/>
  <c r="U148" i="5"/>
  <c r="U149" i="5"/>
  <c r="U150" i="5"/>
  <c r="J11" i="4"/>
  <c r="V148" i="5"/>
  <c r="V149" i="5"/>
  <c r="V150" i="5"/>
  <c r="K11" i="4"/>
  <c r="W148" i="5"/>
  <c r="W149" i="5"/>
  <c r="W150" i="5"/>
  <c r="L11" i="4"/>
  <c r="X148" i="5"/>
  <c r="X149" i="5"/>
  <c r="X150" i="5"/>
  <c r="M11" i="4"/>
  <c r="Y148" i="5"/>
  <c r="Y149" i="5"/>
  <c r="Y150" i="5"/>
  <c r="N11" i="4"/>
  <c r="Z148" i="5"/>
  <c r="Z149" i="5"/>
  <c r="Z150" i="5"/>
  <c r="O11" i="4"/>
  <c r="AA148" i="5"/>
  <c r="AA149" i="5"/>
  <c r="AA150" i="5"/>
  <c r="P11" i="4"/>
  <c r="AB148" i="5"/>
  <c r="AB149" i="5"/>
  <c r="AB150" i="5"/>
  <c r="Q11" i="4"/>
  <c r="AC148" i="5"/>
  <c r="AC149" i="5"/>
  <c r="AC150" i="5"/>
  <c r="R11" i="4"/>
  <c r="AD148" i="5"/>
  <c r="AD149" i="5"/>
  <c r="AD150" i="5"/>
  <c r="S11" i="4"/>
  <c r="AE148" i="5"/>
  <c r="AE149" i="5"/>
  <c r="AE150" i="5"/>
  <c r="T11" i="4"/>
  <c r="AF148" i="5"/>
  <c r="AF149" i="5"/>
  <c r="AF150" i="5"/>
  <c r="U11" i="4"/>
  <c r="AG148" i="5"/>
  <c r="AG149" i="5"/>
  <c r="AG150" i="5"/>
  <c r="V11" i="4"/>
  <c r="AH148" i="5"/>
  <c r="AH149" i="5"/>
  <c r="AH150" i="5"/>
  <c r="W11" i="4"/>
  <c r="AI148" i="5"/>
  <c r="AI149" i="5"/>
  <c r="AI150" i="5"/>
  <c r="X11" i="4"/>
  <c r="AJ148" i="5"/>
  <c r="AJ149" i="5"/>
  <c r="AJ150" i="5"/>
  <c r="Y11" i="4"/>
  <c r="AK148" i="5"/>
  <c r="AK149" i="5"/>
  <c r="AK150" i="5"/>
  <c r="Z11" i="4"/>
  <c r="AL148" i="5"/>
  <c r="AL149" i="5"/>
  <c r="AL150" i="5"/>
  <c r="AA11" i="4"/>
  <c r="AM148" i="5"/>
  <c r="AM149" i="5"/>
  <c r="AM150" i="5"/>
  <c r="AB11" i="4"/>
  <c r="AN148" i="5"/>
  <c r="AN149" i="5"/>
  <c r="AN150" i="5"/>
  <c r="AC11" i="4"/>
  <c r="AO148" i="5"/>
  <c r="AO149" i="5"/>
  <c r="AO150" i="5"/>
  <c r="AD11" i="4"/>
  <c r="AP148" i="5"/>
  <c r="AP149" i="5"/>
  <c r="AP150" i="5"/>
  <c r="AE11" i="4"/>
  <c r="AQ148" i="5"/>
  <c r="AQ149" i="5"/>
  <c r="AQ150" i="5"/>
  <c r="AF11" i="4"/>
  <c r="AR148" i="5"/>
  <c r="AR149" i="5"/>
  <c r="AR150" i="5"/>
  <c r="AG11" i="4"/>
  <c r="AS148" i="5"/>
  <c r="AS149" i="5"/>
  <c r="AS150" i="5"/>
  <c r="AH11" i="4"/>
  <c r="AT148" i="5"/>
  <c r="AT149" i="5"/>
  <c r="AT150" i="5"/>
  <c r="AI11" i="4"/>
  <c r="AU148" i="5"/>
  <c r="AU149" i="5"/>
  <c r="AU150" i="5"/>
  <c r="AJ11" i="4"/>
  <c r="AV148" i="5"/>
  <c r="AV149" i="5"/>
  <c r="AV150" i="5"/>
  <c r="AK11" i="4"/>
  <c r="AW148" i="5"/>
  <c r="AW149" i="5"/>
  <c r="AW150" i="5"/>
  <c r="AL11" i="4"/>
  <c r="AX148" i="5"/>
  <c r="AX149" i="5"/>
  <c r="AX150" i="5"/>
  <c r="AM11" i="4"/>
  <c r="AY148" i="5"/>
  <c r="AY149" i="5"/>
  <c r="AY150" i="5"/>
  <c r="AN11" i="4"/>
  <c r="AZ148" i="5"/>
  <c r="AZ149" i="5"/>
  <c r="AZ150" i="5"/>
  <c r="AO11" i="4"/>
  <c r="N156" i="5"/>
  <c r="N157" i="5"/>
  <c r="N158" i="5"/>
  <c r="N159" i="5"/>
  <c r="N160" i="5"/>
  <c r="N161" i="5"/>
  <c r="N162" i="5"/>
  <c r="N163" i="5"/>
  <c r="N164" i="5"/>
  <c r="N165" i="5"/>
  <c r="C13" i="4"/>
  <c r="O156" i="5"/>
  <c r="O157" i="5"/>
  <c r="O158" i="5"/>
  <c r="O159" i="5"/>
  <c r="O160" i="5"/>
  <c r="O161" i="5"/>
  <c r="O162" i="5"/>
  <c r="O163" i="5"/>
  <c r="O164" i="5"/>
  <c r="O165" i="5"/>
  <c r="D13" i="4"/>
  <c r="P156" i="5"/>
  <c r="P157" i="5"/>
  <c r="P158" i="5"/>
  <c r="P159" i="5"/>
  <c r="P160" i="5"/>
  <c r="P161" i="5"/>
  <c r="P162" i="5"/>
  <c r="P163" i="5"/>
  <c r="P164" i="5"/>
  <c r="P165" i="5"/>
  <c r="E13" i="4"/>
  <c r="Q156" i="5"/>
  <c r="Q157" i="5"/>
  <c r="Q158" i="5"/>
  <c r="Q159" i="5"/>
  <c r="Q160" i="5"/>
  <c r="Q161" i="5"/>
  <c r="Q162" i="5"/>
  <c r="Q163" i="5"/>
  <c r="Q164" i="5"/>
  <c r="Q165" i="5"/>
  <c r="F13" i="4"/>
  <c r="R156" i="5"/>
  <c r="R157" i="5"/>
  <c r="R158" i="5"/>
  <c r="R159" i="5"/>
  <c r="R160" i="5"/>
  <c r="R161" i="5"/>
  <c r="R162" i="5"/>
  <c r="R163" i="5"/>
  <c r="R164" i="5"/>
  <c r="R165" i="5"/>
  <c r="G13" i="4"/>
  <c r="S156" i="5"/>
  <c r="S157" i="5"/>
  <c r="S158" i="5"/>
  <c r="S159" i="5"/>
  <c r="S160" i="5"/>
  <c r="S161" i="5"/>
  <c r="S162" i="5"/>
  <c r="S163" i="5"/>
  <c r="S164" i="5"/>
  <c r="S165" i="5"/>
  <c r="H13" i="4"/>
  <c r="T156" i="5"/>
  <c r="T157" i="5"/>
  <c r="T158" i="5"/>
  <c r="T159" i="5"/>
  <c r="T160" i="5"/>
  <c r="T161" i="5"/>
  <c r="T162" i="5"/>
  <c r="T163" i="5"/>
  <c r="T164" i="5"/>
  <c r="T165" i="5"/>
  <c r="I13" i="4"/>
  <c r="U156" i="5"/>
  <c r="U157" i="5"/>
  <c r="U158" i="5"/>
  <c r="U159" i="5"/>
  <c r="U160" i="5"/>
  <c r="U161" i="5"/>
  <c r="U162" i="5"/>
  <c r="U163" i="5"/>
  <c r="U164" i="5"/>
  <c r="U165" i="5"/>
  <c r="J13" i="4"/>
  <c r="V156" i="5"/>
  <c r="V157" i="5"/>
  <c r="V158" i="5"/>
  <c r="V159" i="5"/>
  <c r="V160" i="5"/>
  <c r="V161" i="5"/>
  <c r="V162" i="5"/>
  <c r="V163" i="5"/>
  <c r="V164" i="5"/>
  <c r="V165" i="5"/>
  <c r="K13" i="4"/>
  <c r="W156" i="5"/>
  <c r="W157" i="5"/>
  <c r="W158" i="5"/>
  <c r="W159" i="5"/>
  <c r="W160" i="5"/>
  <c r="W161" i="5"/>
  <c r="W162" i="5"/>
  <c r="W163" i="5"/>
  <c r="W164" i="5"/>
  <c r="W165" i="5"/>
  <c r="L13" i="4"/>
  <c r="X156" i="5"/>
  <c r="X157" i="5"/>
  <c r="X158" i="5"/>
  <c r="X159" i="5"/>
  <c r="X160" i="5"/>
  <c r="X161" i="5"/>
  <c r="X162" i="5"/>
  <c r="X163" i="5"/>
  <c r="X164" i="5"/>
  <c r="X165" i="5"/>
  <c r="M13" i="4"/>
  <c r="Y156" i="5"/>
  <c r="Y157" i="5"/>
  <c r="Y158" i="5"/>
  <c r="Y159" i="5"/>
  <c r="Y160" i="5"/>
  <c r="Y161" i="5"/>
  <c r="Y162" i="5"/>
  <c r="Y163" i="5"/>
  <c r="Y164" i="5"/>
  <c r="Y165" i="5"/>
  <c r="N13" i="4"/>
  <c r="Z156" i="5"/>
  <c r="Z157" i="5"/>
  <c r="Z158" i="5"/>
  <c r="Z159" i="5"/>
  <c r="Z160" i="5"/>
  <c r="Z161" i="5"/>
  <c r="Z162" i="5"/>
  <c r="Z163" i="5"/>
  <c r="Z164" i="5"/>
  <c r="Z165" i="5"/>
  <c r="O13" i="4"/>
  <c r="AA156" i="5"/>
  <c r="AA157" i="5"/>
  <c r="AA158" i="5"/>
  <c r="AA159" i="5"/>
  <c r="AA160" i="5"/>
  <c r="AA161" i="5"/>
  <c r="AA162" i="5"/>
  <c r="AA163" i="5"/>
  <c r="AA164" i="5"/>
  <c r="AA165" i="5"/>
  <c r="P13" i="4"/>
  <c r="AB156" i="5"/>
  <c r="AB157" i="5"/>
  <c r="AB158" i="5"/>
  <c r="AB159" i="5"/>
  <c r="AB160" i="5"/>
  <c r="AB161" i="5"/>
  <c r="AB162" i="5"/>
  <c r="AB163" i="5"/>
  <c r="AB164" i="5"/>
  <c r="AB165" i="5"/>
  <c r="Q13" i="4"/>
  <c r="AC156" i="5"/>
  <c r="AC157" i="5"/>
  <c r="AC158" i="5"/>
  <c r="AC159" i="5"/>
  <c r="AC160" i="5"/>
  <c r="AC161" i="5"/>
  <c r="AC162" i="5"/>
  <c r="AC163" i="5"/>
  <c r="AC164" i="5"/>
  <c r="AC165" i="5"/>
  <c r="R13" i="4"/>
  <c r="AD156" i="5"/>
  <c r="AD157" i="5"/>
  <c r="AD158" i="5"/>
  <c r="AD159" i="5"/>
  <c r="AD160" i="5"/>
  <c r="AD161" i="5"/>
  <c r="AD162" i="5"/>
  <c r="AD163" i="5"/>
  <c r="AD164" i="5"/>
  <c r="AD165" i="5"/>
  <c r="S13" i="4"/>
  <c r="AE156" i="5"/>
  <c r="AE157" i="5"/>
  <c r="AE158" i="5"/>
  <c r="AE159" i="5"/>
  <c r="AE160" i="5"/>
  <c r="AE161" i="5"/>
  <c r="AE162" i="5"/>
  <c r="AE163" i="5"/>
  <c r="AE164" i="5"/>
  <c r="AE165" i="5"/>
  <c r="T13" i="4"/>
  <c r="AF156" i="5"/>
  <c r="AF157" i="5"/>
  <c r="AF158" i="5"/>
  <c r="AF159" i="5"/>
  <c r="AF160" i="5"/>
  <c r="AF161" i="5"/>
  <c r="AF162" i="5"/>
  <c r="AF163" i="5"/>
  <c r="AF164" i="5"/>
  <c r="AF165" i="5"/>
  <c r="U13" i="4"/>
  <c r="AG156" i="5"/>
  <c r="AG157" i="5"/>
  <c r="AG158" i="5"/>
  <c r="AG159" i="5"/>
  <c r="AG160" i="5"/>
  <c r="AG161" i="5"/>
  <c r="AG162" i="5"/>
  <c r="AG163" i="5"/>
  <c r="AG164" i="5"/>
  <c r="AG165" i="5"/>
  <c r="V13" i="4"/>
  <c r="AH156" i="5"/>
  <c r="AH157" i="5"/>
  <c r="AH158" i="5"/>
  <c r="AH159" i="5"/>
  <c r="AH160" i="5"/>
  <c r="AH161" i="5"/>
  <c r="AH162" i="5"/>
  <c r="AH163" i="5"/>
  <c r="AH164" i="5"/>
  <c r="AH165" i="5"/>
  <c r="W13" i="4"/>
  <c r="AI156" i="5"/>
  <c r="AI157" i="5"/>
  <c r="AI158" i="5"/>
  <c r="AI159" i="5"/>
  <c r="AI160" i="5"/>
  <c r="AI161" i="5"/>
  <c r="AI162" i="5"/>
  <c r="AI163" i="5"/>
  <c r="AI164" i="5"/>
  <c r="AI165" i="5"/>
  <c r="X13" i="4"/>
  <c r="AJ156" i="5"/>
  <c r="AJ157" i="5"/>
  <c r="AJ158" i="5"/>
  <c r="AJ159" i="5"/>
  <c r="AJ160" i="5"/>
  <c r="AJ161" i="5"/>
  <c r="AJ162" i="5"/>
  <c r="AJ163" i="5"/>
  <c r="AJ164" i="5"/>
  <c r="AJ165" i="5"/>
  <c r="Y13" i="4"/>
  <c r="AK156" i="5"/>
  <c r="AK157" i="5"/>
  <c r="AK158" i="5"/>
  <c r="AK159" i="5"/>
  <c r="AK160" i="5"/>
  <c r="AK161" i="5"/>
  <c r="AK162" i="5"/>
  <c r="AK163" i="5"/>
  <c r="AK164" i="5"/>
  <c r="AK165" i="5"/>
  <c r="Z13" i="4"/>
  <c r="AL156" i="5"/>
  <c r="AL157" i="5"/>
  <c r="AL158" i="5"/>
  <c r="AL159" i="5"/>
  <c r="AL160" i="5"/>
  <c r="AL161" i="5"/>
  <c r="AL162" i="5"/>
  <c r="AL163" i="5"/>
  <c r="AL164" i="5"/>
  <c r="AL165" i="5"/>
  <c r="AA13" i="4"/>
  <c r="AM156" i="5"/>
  <c r="AM157" i="5"/>
  <c r="AM158" i="5"/>
  <c r="AM159" i="5"/>
  <c r="AM160" i="5"/>
  <c r="AM161" i="5"/>
  <c r="AM162" i="5"/>
  <c r="AM163" i="5"/>
  <c r="AM164" i="5"/>
  <c r="AM165" i="5"/>
  <c r="AB13" i="4"/>
  <c r="AN156" i="5"/>
  <c r="AN157" i="5"/>
  <c r="AN158" i="5"/>
  <c r="AN159" i="5"/>
  <c r="AN160" i="5"/>
  <c r="AN161" i="5"/>
  <c r="AN162" i="5"/>
  <c r="AN163" i="5"/>
  <c r="AN164" i="5"/>
  <c r="AN165" i="5"/>
  <c r="AC13" i="4"/>
  <c r="AO156" i="5"/>
  <c r="AO157" i="5"/>
  <c r="AO158" i="5"/>
  <c r="AO159" i="5"/>
  <c r="AO160" i="5"/>
  <c r="AO161" i="5"/>
  <c r="AO162" i="5"/>
  <c r="AO163" i="5"/>
  <c r="AO164" i="5"/>
  <c r="AO165" i="5"/>
  <c r="AD13" i="4"/>
  <c r="AP156" i="5"/>
  <c r="AP157" i="5"/>
  <c r="AP158" i="5"/>
  <c r="AP159" i="5"/>
  <c r="AP160" i="5"/>
  <c r="AP161" i="5"/>
  <c r="AP162" i="5"/>
  <c r="AP163" i="5"/>
  <c r="AP164" i="5"/>
  <c r="AP165" i="5"/>
  <c r="AE13" i="4"/>
  <c r="AQ156" i="5"/>
  <c r="AQ157" i="5"/>
  <c r="AQ158" i="5"/>
  <c r="AQ159" i="5"/>
  <c r="AQ160" i="5"/>
  <c r="AQ161" i="5"/>
  <c r="AQ162" i="5"/>
  <c r="AQ163" i="5"/>
  <c r="AQ164" i="5"/>
  <c r="AQ165" i="5"/>
  <c r="AF13" i="4"/>
  <c r="AR156" i="5"/>
  <c r="AR157" i="5"/>
  <c r="AR158" i="5"/>
  <c r="AR159" i="5"/>
  <c r="AR160" i="5"/>
  <c r="AR161" i="5"/>
  <c r="AR162" i="5"/>
  <c r="AR163" i="5"/>
  <c r="AR164" i="5"/>
  <c r="AR165" i="5"/>
  <c r="AG13" i="4"/>
  <c r="AS156" i="5"/>
  <c r="AS157" i="5"/>
  <c r="AS158" i="5"/>
  <c r="AS159" i="5"/>
  <c r="AS160" i="5"/>
  <c r="AS161" i="5"/>
  <c r="AS162" i="5"/>
  <c r="AS163" i="5"/>
  <c r="AS164" i="5"/>
  <c r="AS165" i="5"/>
  <c r="AH13" i="4"/>
  <c r="AT156" i="5"/>
  <c r="AT157" i="5"/>
  <c r="AT158" i="5"/>
  <c r="AT159" i="5"/>
  <c r="AT160" i="5"/>
  <c r="AT161" i="5"/>
  <c r="AT162" i="5"/>
  <c r="AT163" i="5"/>
  <c r="AT164" i="5"/>
  <c r="AT165" i="5"/>
  <c r="AI13" i="4"/>
  <c r="AU156" i="5"/>
  <c r="AU157" i="5"/>
  <c r="AU158" i="5"/>
  <c r="AU159" i="5"/>
  <c r="AU160" i="5"/>
  <c r="AU161" i="5"/>
  <c r="AU162" i="5"/>
  <c r="AU163" i="5"/>
  <c r="AU164" i="5"/>
  <c r="AU165" i="5"/>
  <c r="AJ13" i="4"/>
  <c r="AV156" i="5"/>
  <c r="AV157" i="5"/>
  <c r="AV158" i="5"/>
  <c r="AV159" i="5"/>
  <c r="AV160" i="5"/>
  <c r="AV161" i="5"/>
  <c r="AV162" i="5"/>
  <c r="AV163" i="5"/>
  <c r="AV164" i="5"/>
  <c r="AV165" i="5"/>
  <c r="AK13" i="4"/>
  <c r="AW156" i="5"/>
  <c r="AW157" i="5"/>
  <c r="AW158" i="5"/>
  <c r="AW159" i="5"/>
  <c r="AW160" i="5"/>
  <c r="AW161" i="5"/>
  <c r="AW162" i="5"/>
  <c r="AW163" i="5"/>
  <c r="AW164" i="5"/>
  <c r="AW165" i="5"/>
  <c r="AL13" i="4"/>
  <c r="AX156" i="5"/>
  <c r="AX157" i="5"/>
  <c r="AX158" i="5"/>
  <c r="AX159" i="5"/>
  <c r="AX160" i="5"/>
  <c r="AX161" i="5"/>
  <c r="AX162" i="5"/>
  <c r="AX163" i="5"/>
  <c r="AX164" i="5"/>
  <c r="AX165" i="5"/>
  <c r="AM13" i="4"/>
  <c r="AY156" i="5"/>
  <c r="AY157" i="5"/>
  <c r="AY158" i="5"/>
  <c r="AY159" i="5"/>
  <c r="AY160" i="5"/>
  <c r="AY161" i="5"/>
  <c r="AY162" i="5"/>
  <c r="AY163" i="5"/>
  <c r="AY164" i="5"/>
  <c r="AY165" i="5"/>
  <c r="AN13" i="4"/>
  <c r="AZ156" i="5"/>
  <c r="AZ157" i="5"/>
  <c r="AZ158" i="5"/>
  <c r="AZ159" i="5"/>
  <c r="AZ160" i="5"/>
  <c r="AZ161" i="5"/>
  <c r="AZ162" i="5"/>
  <c r="AZ163" i="5"/>
  <c r="AZ164" i="5"/>
  <c r="AZ165" i="5"/>
  <c r="AO13" i="4"/>
  <c r="N171" i="5"/>
  <c r="N172" i="5"/>
  <c r="N173" i="5"/>
  <c r="N174" i="5"/>
  <c r="N175" i="5"/>
  <c r="N176" i="5"/>
  <c r="N177" i="5"/>
  <c r="N178" i="5"/>
  <c r="N179" i="5"/>
  <c r="N180" i="5"/>
  <c r="C14" i="4"/>
  <c r="O171" i="5"/>
  <c r="O172" i="5"/>
  <c r="O173" i="5"/>
  <c r="O174" i="5"/>
  <c r="O175" i="5"/>
  <c r="O176" i="5"/>
  <c r="O177" i="5"/>
  <c r="O178" i="5"/>
  <c r="O179" i="5"/>
  <c r="O180" i="5"/>
  <c r="D14" i="4"/>
  <c r="P171" i="5"/>
  <c r="P172" i="5"/>
  <c r="P173" i="5"/>
  <c r="P174" i="5"/>
  <c r="P175" i="5"/>
  <c r="P176" i="5"/>
  <c r="P177" i="5"/>
  <c r="P178" i="5"/>
  <c r="P179" i="5"/>
  <c r="P180" i="5"/>
  <c r="E14" i="4"/>
  <c r="Q171" i="5"/>
  <c r="Q172" i="5"/>
  <c r="Q173" i="5"/>
  <c r="Q174" i="5"/>
  <c r="Q175" i="5"/>
  <c r="Q176" i="5"/>
  <c r="Q177" i="5"/>
  <c r="Q178" i="5"/>
  <c r="Q179" i="5"/>
  <c r="Q180" i="5"/>
  <c r="F14" i="4"/>
  <c r="R171" i="5"/>
  <c r="R172" i="5"/>
  <c r="R173" i="5"/>
  <c r="R174" i="5"/>
  <c r="R175" i="5"/>
  <c r="R176" i="5"/>
  <c r="R177" i="5"/>
  <c r="R178" i="5"/>
  <c r="R179" i="5"/>
  <c r="R180" i="5"/>
  <c r="G14" i="4"/>
  <c r="S171" i="5"/>
  <c r="S172" i="5"/>
  <c r="S173" i="5"/>
  <c r="S174" i="5"/>
  <c r="S175" i="5"/>
  <c r="S176" i="5"/>
  <c r="S177" i="5"/>
  <c r="S178" i="5"/>
  <c r="S179" i="5"/>
  <c r="S180" i="5"/>
  <c r="H14" i="4"/>
  <c r="T171" i="5"/>
  <c r="T172" i="5"/>
  <c r="T173" i="5"/>
  <c r="T174" i="5"/>
  <c r="T175" i="5"/>
  <c r="T176" i="5"/>
  <c r="T177" i="5"/>
  <c r="T178" i="5"/>
  <c r="T179" i="5"/>
  <c r="T180" i="5"/>
  <c r="I14" i="4"/>
  <c r="U171" i="5"/>
  <c r="U172" i="5"/>
  <c r="U173" i="5"/>
  <c r="U174" i="5"/>
  <c r="U175" i="5"/>
  <c r="U176" i="5"/>
  <c r="U177" i="5"/>
  <c r="U178" i="5"/>
  <c r="U179" i="5"/>
  <c r="U180" i="5"/>
  <c r="J14" i="4"/>
  <c r="V171" i="5"/>
  <c r="V172" i="5"/>
  <c r="V173" i="5"/>
  <c r="V174" i="5"/>
  <c r="V175" i="5"/>
  <c r="V176" i="5"/>
  <c r="V177" i="5"/>
  <c r="V178" i="5"/>
  <c r="V179" i="5"/>
  <c r="V180" i="5"/>
  <c r="K14" i="4"/>
  <c r="W171" i="5"/>
  <c r="W172" i="5"/>
  <c r="W173" i="5"/>
  <c r="W174" i="5"/>
  <c r="W175" i="5"/>
  <c r="W176" i="5"/>
  <c r="W177" i="5"/>
  <c r="W178" i="5"/>
  <c r="W179" i="5"/>
  <c r="W180" i="5"/>
  <c r="L14" i="4"/>
  <c r="X171" i="5"/>
  <c r="X172" i="5"/>
  <c r="X173" i="5"/>
  <c r="X174" i="5"/>
  <c r="X175" i="5"/>
  <c r="X176" i="5"/>
  <c r="X177" i="5"/>
  <c r="X178" i="5"/>
  <c r="X179" i="5"/>
  <c r="X180" i="5"/>
  <c r="M14" i="4"/>
  <c r="Y171" i="5"/>
  <c r="Y172" i="5"/>
  <c r="Y173" i="5"/>
  <c r="Y174" i="5"/>
  <c r="Y175" i="5"/>
  <c r="Y176" i="5"/>
  <c r="Y177" i="5"/>
  <c r="Y178" i="5"/>
  <c r="Y179" i="5"/>
  <c r="Y180" i="5"/>
  <c r="N14" i="4"/>
  <c r="Z171" i="5"/>
  <c r="Z172" i="5"/>
  <c r="Z173" i="5"/>
  <c r="Z174" i="5"/>
  <c r="Z175" i="5"/>
  <c r="Z176" i="5"/>
  <c r="Z177" i="5"/>
  <c r="Z178" i="5"/>
  <c r="Z179" i="5"/>
  <c r="Z180" i="5"/>
  <c r="O14" i="4"/>
  <c r="AA171" i="5"/>
  <c r="AA172" i="5"/>
  <c r="AA173" i="5"/>
  <c r="AA174" i="5"/>
  <c r="AA175" i="5"/>
  <c r="AA176" i="5"/>
  <c r="AA177" i="5"/>
  <c r="AA178" i="5"/>
  <c r="AA179" i="5"/>
  <c r="AA180" i="5"/>
  <c r="P14" i="4"/>
  <c r="AB171" i="5"/>
  <c r="AB172" i="5"/>
  <c r="AB173" i="5"/>
  <c r="AB174" i="5"/>
  <c r="AB175" i="5"/>
  <c r="AB176" i="5"/>
  <c r="AB177" i="5"/>
  <c r="AB178" i="5"/>
  <c r="AB179" i="5"/>
  <c r="AB180" i="5"/>
  <c r="Q14" i="4"/>
  <c r="AC171" i="5"/>
  <c r="AC172" i="5"/>
  <c r="AC173" i="5"/>
  <c r="AC174" i="5"/>
  <c r="AC175" i="5"/>
  <c r="AC176" i="5"/>
  <c r="AC177" i="5"/>
  <c r="AC178" i="5"/>
  <c r="AC179" i="5"/>
  <c r="AC180" i="5"/>
  <c r="R14" i="4"/>
  <c r="AD171" i="5"/>
  <c r="AD172" i="5"/>
  <c r="AD173" i="5"/>
  <c r="AD174" i="5"/>
  <c r="AD175" i="5"/>
  <c r="AD176" i="5"/>
  <c r="AD177" i="5"/>
  <c r="AD178" i="5"/>
  <c r="AD179" i="5"/>
  <c r="AD180" i="5"/>
  <c r="S14" i="4"/>
  <c r="AE171" i="5"/>
  <c r="AE172" i="5"/>
  <c r="AE173" i="5"/>
  <c r="AE174" i="5"/>
  <c r="AE175" i="5"/>
  <c r="AE176" i="5"/>
  <c r="AE177" i="5"/>
  <c r="AE178" i="5"/>
  <c r="AE179" i="5"/>
  <c r="AE180" i="5"/>
  <c r="T14" i="4"/>
  <c r="AF171" i="5"/>
  <c r="AF172" i="5"/>
  <c r="AF173" i="5"/>
  <c r="AF174" i="5"/>
  <c r="AF175" i="5"/>
  <c r="AF176" i="5"/>
  <c r="AF177" i="5"/>
  <c r="AF178" i="5"/>
  <c r="AF179" i="5"/>
  <c r="AF180" i="5"/>
  <c r="U14" i="4"/>
  <c r="AG171" i="5"/>
  <c r="AG172" i="5"/>
  <c r="AG173" i="5"/>
  <c r="AG174" i="5"/>
  <c r="AG175" i="5"/>
  <c r="AG176" i="5"/>
  <c r="AG177" i="5"/>
  <c r="AG178" i="5"/>
  <c r="AG179" i="5"/>
  <c r="AG180" i="5"/>
  <c r="V14" i="4"/>
  <c r="AH171" i="5"/>
  <c r="AH172" i="5"/>
  <c r="AH173" i="5"/>
  <c r="AH174" i="5"/>
  <c r="AH175" i="5"/>
  <c r="AH176" i="5"/>
  <c r="AH177" i="5"/>
  <c r="AH178" i="5"/>
  <c r="AH179" i="5"/>
  <c r="AH180" i="5"/>
  <c r="W14" i="4"/>
  <c r="AI171" i="5"/>
  <c r="AI172" i="5"/>
  <c r="AI173" i="5"/>
  <c r="AI174" i="5"/>
  <c r="AI175" i="5"/>
  <c r="AI176" i="5"/>
  <c r="AI177" i="5"/>
  <c r="AI178" i="5"/>
  <c r="AI179" i="5"/>
  <c r="AI180" i="5"/>
  <c r="X14" i="4"/>
  <c r="AJ171" i="5"/>
  <c r="AJ172" i="5"/>
  <c r="AJ173" i="5"/>
  <c r="AJ174" i="5"/>
  <c r="AJ175" i="5"/>
  <c r="AJ176" i="5"/>
  <c r="AJ177" i="5"/>
  <c r="AJ178" i="5"/>
  <c r="AJ179" i="5"/>
  <c r="AJ180" i="5"/>
  <c r="Y14" i="4"/>
  <c r="AK171" i="5"/>
  <c r="AK172" i="5"/>
  <c r="AK173" i="5"/>
  <c r="AK174" i="5"/>
  <c r="AK175" i="5"/>
  <c r="AK176" i="5"/>
  <c r="AK177" i="5"/>
  <c r="AK178" i="5"/>
  <c r="AK179" i="5"/>
  <c r="AK180" i="5"/>
  <c r="Z14" i="4"/>
  <c r="AL171" i="5"/>
  <c r="AL172" i="5"/>
  <c r="AL173" i="5"/>
  <c r="AL174" i="5"/>
  <c r="AL175" i="5"/>
  <c r="AL176" i="5"/>
  <c r="AL177" i="5"/>
  <c r="AL178" i="5"/>
  <c r="AL179" i="5"/>
  <c r="AL180" i="5"/>
  <c r="AA14" i="4"/>
  <c r="AM171" i="5"/>
  <c r="AM172" i="5"/>
  <c r="AM173" i="5"/>
  <c r="AM174" i="5"/>
  <c r="AM175" i="5"/>
  <c r="AM176" i="5"/>
  <c r="AM177" i="5"/>
  <c r="AM178" i="5"/>
  <c r="AM179" i="5"/>
  <c r="AM180" i="5"/>
  <c r="AB14" i="4"/>
  <c r="AN171" i="5"/>
  <c r="AN172" i="5"/>
  <c r="AN173" i="5"/>
  <c r="AN174" i="5"/>
  <c r="AN175" i="5"/>
  <c r="AN176" i="5"/>
  <c r="AN177" i="5"/>
  <c r="AN178" i="5"/>
  <c r="AN179" i="5"/>
  <c r="AN180" i="5"/>
  <c r="AC14" i="4"/>
  <c r="AO171" i="5"/>
  <c r="AO172" i="5"/>
  <c r="AO173" i="5"/>
  <c r="AO174" i="5"/>
  <c r="AO175" i="5"/>
  <c r="AO176" i="5"/>
  <c r="AO177" i="5"/>
  <c r="AO178" i="5"/>
  <c r="AO179" i="5"/>
  <c r="AO180" i="5"/>
  <c r="AD14" i="4"/>
  <c r="AP171" i="5"/>
  <c r="AP172" i="5"/>
  <c r="AP173" i="5"/>
  <c r="AP174" i="5"/>
  <c r="AP175" i="5"/>
  <c r="AP176" i="5"/>
  <c r="AP177" i="5"/>
  <c r="AP178" i="5"/>
  <c r="AP179" i="5"/>
  <c r="AP180" i="5"/>
  <c r="AE14" i="4"/>
  <c r="AQ171" i="5"/>
  <c r="AQ172" i="5"/>
  <c r="AQ173" i="5"/>
  <c r="AQ174" i="5"/>
  <c r="AQ175" i="5"/>
  <c r="AQ176" i="5"/>
  <c r="AQ177" i="5"/>
  <c r="AQ178" i="5"/>
  <c r="AQ179" i="5"/>
  <c r="AQ180" i="5"/>
  <c r="AF14" i="4"/>
  <c r="AR171" i="5"/>
  <c r="AR172" i="5"/>
  <c r="AR173" i="5"/>
  <c r="AR174" i="5"/>
  <c r="AR175" i="5"/>
  <c r="AR176" i="5"/>
  <c r="AR177" i="5"/>
  <c r="AR178" i="5"/>
  <c r="AR179" i="5"/>
  <c r="AR180" i="5"/>
  <c r="AG14" i="4"/>
  <c r="AS171" i="5"/>
  <c r="AS172" i="5"/>
  <c r="AS173" i="5"/>
  <c r="AS174" i="5"/>
  <c r="AS175" i="5"/>
  <c r="AS176" i="5"/>
  <c r="AS177" i="5"/>
  <c r="AS178" i="5"/>
  <c r="AS179" i="5"/>
  <c r="AS180" i="5"/>
  <c r="AH14" i="4"/>
  <c r="AT171" i="5"/>
  <c r="AT172" i="5"/>
  <c r="AT173" i="5"/>
  <c r="AT174" i="5"/>
  <c r="AT175" i="5"/>
  <c r="AT176" i="5"/>
  <c r="AT177" i="5"/>
  <c r="AT178" i="5"/>
  <c r="AT179" i="5"/>
  <c r="AT180" i="5"/>
  <c r="AI14" i="4"/>
  <c r="AU171" i="5"/>
  <c r="AU172" i="5"/>
  <c r="AU173" i="5"/>
  <c r="AU174" i="5"/>
  <c r="AU175" i="5"/>
  <c r="AU176" i="5"/>
  <c r="AU177" i="5"/>
  <c r="AU178" i="5"/>
  <c r="AU179" i="5"/>
  <c r="AU180" i="5"/>
  <c r="AJ14" i="4"/>
  <c r="AV171" i="5"/>
  <c r="AV172" i="5"/>
  <c r="AV173" i="5"/>
  <c r="AV174" i="5"/>
  <c r="AV175" i="5"/>
  <c r="AV176" i="5"/>
  <c r="AV177" i="5"/>
  <c r="AV178" i="5"/>
  <c r="AV179" i="5"/>
  <c r="AV180" i="5"/>
  <c r="AK14" i="4"/>
  <c r="AW171" i="5"/>
  <c r="AW172" i="5"/>
  <c r="AW173" i="5"/>
  <c r="AW174" i="5"/>
  <c r="AW175" i="5"/>
  <c r="AW176" i="5"/>
  <c r="AW177" i="5"/>
  <c r="AW178" i="5"/>
  <c r="AW179" i="5"/>
  <c r="AW180" i="5"/>
  <c r="AL14" i="4"/>
  <c r="AX171" i="5"/>
  <c r="AX172" i="5"/>
  <c r="AX173" i="5"/>
  <c r="AX174" i="5"/>
  <c r="AX175" i="5"/>
  <c r="AX176" i="5"/>
  <c r="AX177" i="5"/>
  <c r="AX178" i="5"/>
  <c r="AX179" i="5"/>
  <c r="AX180" i="5"/>
  <c r="AM14" i="4"/>
  <c r="AY171" i="5"/>
  <c r="AY172" i="5"/>
  <c r="AY173" i="5"/>
  <c r="AY174" i="5"/>
  <c r="AY175" i="5"/>
  <c r="AY176" i="5"/>
  <c r="AY177" i="5"/>
  <c r="AY178" i="5"/>
  <c r="AY179" i="5"/>
  <c r="AY180" i="5"/>
  <c r="AN14" i="4"/>
  <c r="AZ171" i="5"/>
  <c r="AZ172" i="5"/>
  <c r="AZ173" i="5"/>
  <c r="AZ174" i="5"/>
  <c r="AZ175" i="5"/>
  <c r="AZ176" i="5"/>
  <c r="AZ177" i="5"/>
  <c r="AZ178" i="5"/>
  <c r="AZ179" i="5"/>
  <c r="AZ180" i="5"/>
  <c r="AO14" i="4"/>
  <c r="D24" i="3"/>
  <c r="C20" i="1"/>
  <c r="C44" i="1"/>
  <c r="C171" i="5"/>
  <c r="E24" i="3"/>
  <c r="D20" i="1"/>
  <c r="D44" i="1"/>
  <c r="D171" i="5"/>
  <c r="F24" i="3"/>
  <c r="E20" i="1"/>
  <c r="E44" i="1"/>
  <c r="E171" i="5"/>
  <c r="G24" i="3"/>
  <c r="F20" i="1"/>
  <c r="F44" i="1"/>
  <c r="F171" i="5"/>
  <c r="H24" i="3"/>
  <c r="G20" i="1"/>
  <c r="G44" i="1"/>
  <c r="G171" i="5"/>
  <c r="I24" i="3"/>
  <c r="H20" i="1"/>
  <c r="H44" i="1"/>
  <c r="H171" i="5"/>
  <c r="J24" i="3"/>
  <c r="I20" i="1"/>
  <c r="I44" i="1"/>
  <c r="I171" i="5"/>
  <c r="K24" i="3"/>
  <c r="J20" i="1"/>
  <c r="J44" i="1"/>
  <c r="J171" i="5"/>
  <c r="L24" i="3"/>
  <c r="K20" i="1"/>
  <c r="K44" i="1"/>
  <c r="K171" i="5"/>
  <c r="M24" i="3"/>
  <c r="L20" i="1"/>
  <c r="L44" i="1"/>
  <c r="L171" i="5"/>
  <c r="N24" i="3"/>
  <c r="M20" i="1"/>
  <c r="M44" i="1"/>
  <c r="M171" i="5"/>
  <c r="C21" i="1"/>
  <c r="C45" i="1"/>
  <c r="C172" i="5"/>
  <c r="D21" i="1"/>
  <c r="D45" i="1"/>
  <c r="D172" i="5"/>
  <c r="E21" i="1"/>
  <c r="E45" i="1"/>
  <c r="E172" i="5"/>
  <c r="F21" i="1"/>
  <c r="F45" i="1"/>
  <c r="F172" i="5"/>
  <c r="G21" i="1"/>
  <c r="G45" i="1"/>
  <c r="G172" i="5"/>
  <c r="H21" i="1"/>
  <c r="H45" i="1"/>
  <c r="H172" i="5"/>
  <c r="I21" i="1"/>
  <c r="I45" i="1"/>
  <c r="I172" i="5"/>
  <c r="J21" i="1"/>
  <c r="J45" i="1"/>
  <c r="J172" i="5"/>
  <c r="K21" i="1"/>
  <c r="K45" i="1"/>
  <c r="K172" i="5"/>
  <c r="L21" i="1"/>
  <c r="L45" i="1"/>
  <c r="L172" i="5"/>
  <c r="M21" i="1"/>
  <c r="M45" i="1"/>
  <c r="M172" i="5"/>
  <c r="C22" i="1"/>
  <c r="C46" i="1"/>
  <c r="C173" i="5"/>
  <c r="D22" i="1"/>
  <c r="D46" i="1"/>
  <c r="D173" i="5"/>
  <c r="E22" i="1"/>
  <c r="E46" i="1"/>
  <c r="E173" i="5"/>
  <c r="F22" i="1"/>
  <c r="F46" i="1"/>
  <c r="F173" i="5"/>
  <c r="G22" i="1"/>
  <c r="G46" i="1"/>
  <c r="G173" i="5"/>
  <c r="H22" i="1"/>
  <c r="H46" i="1"/>
  <c r="H173" i="5"/>
  <c r="I22" i="1"/>
  <c r="I46" i="1"/>
  <c r="I173" i="5"/>
  <c r="J22" i="1"/>
  <c r="J46" i="1"/>
  <c r="J173" i="5"/>
  <c r="K22" i="1"/>
  <c r="K46" i="1"/>
  <c r="K173" i="5"/>
  <c r="L22" i="1"/>
  <c r="L46" i="1"/>
  <c r="L173" i="5"/>
  <c r="M22" i="1"/>
  <c r="M46" i="1"/>
  <c r="M173" i="5"/>
  <c r="C23" i="1"/>
  <c r="C47" i="1"/>
  <c r="C174" i="5"/>
  <c r="D23" i="1"/>
  <c r="D47" i="1"/>
  <c r="D174" i="5"/>
  <c r="E23" i="1"/>
  <c r="E47" i="1"/>
  <c r="E174" i="5"/>
  <c r="F23" i="1"/>
  <c r="F47" i="1"/>
  <c r="F174" i="5"/>
  <c r="G23" i="1"/>
  <c r="G47" i="1"/>
  <c r="G174" i="5"/>
  <c r="H23" i="1"/>
  <c r="H47" i="1"/>
  <c r="H174" i="5"/>
  <c r="I23" i="1"/>
  <c r="I47" i="1"/>
  <c r="I174" i="5"/>
  <c r="J23" i="1"/>
  <c r="J47" i="1"/>
  <c r="J174" i="5"/>
  <c r="K23" i="1"/>
  <c r="K47" i="1"/>
  <c r="K174" i="5"/>
  <c r="L23" i="1"/>
  <c r="L47" i="1"/>
  <c r="L174" i="5"/>
  <c r="M23" i="1"/>
  <c r="M47" i="1"/>
  <c r="M174" i="5"/>
  <c r="C24" i="1"/>
  <c r="C48" i="1"/>
  <c r="C175" i="5"/>
  <c r="D24" i="1"/>
  <c r="D48" i="1"/>
  <c r="D175" i="5"/>
  <c r="E24" i="1"/>
  <c r="E48" i="1"/>
  <c r="E175" i="5"/>
  <c r="F24" i="1"/>
  <c r="F48" i="1"/>
  <c r="F175" i="5"/>
  <c r="G24" i="1"/>
  <c r="G48" i="1"/>
  <c r="G175" i="5"/>
  <c r="H24" i="1"/>
  <c r="H48" i="1"/>
  <c r="H175" i="5"/>
  <c r="I24" i="1"/>
  <c r="I48" i="1"/>
  <c r="I175" i="5"/>
  <c r="J24" i="1"/>
  <c r="J48" i="1"/>
  <c r="J175" i="5"/>
  <c r="K24" i="1"/>
  <c r="K48" i="1"/>
  <c r="K175" i="5"/>
  <c r="L24" i="1"/>
  <c r="L48" i="1"/>
  <c r="L175" i="5"/>
  <c r="M24" i="1"/>
  <c r="M48" i="1"/>
  <c r="M175" i="5"/>
  <c r="C25" i="1"/>
  <c r="C49" i="1"/>
  <c r="C176" i="5"/>
  <c r="D25" i="1"/>
  <c r="D49" i="1"/>
  <c r="D176" i="5"/>
  <c r="E25" i="1"/>
  <c r="E49" i="1"/>
  <c r="E176" i="5"/>
  <c r="F25" i="1"/>
  <c r="F49" i="1"/>
  <c r="F176" i="5"/>
  <c r="G25" i="1"/>
  <c r="G49" i="1"/>
  <c r="G176" i="5"/>
  <c r="H25" i="1"/>
  <c r="H49" i="1"/>
  <c r="H176" i="5"/>
  <c r="I25" i="1"/>
  <c r="I49" i="1"/>
  <c r="I176" i="5"/>
  <c r="J25" i="1"/>
  <c r="J49" i="1"/>
  <c r="J176" i="5"/>
  <c r="K25" i="1"/>
  <c r="K49" i="1"/>
  <c r="K176" i="5"/>
  <c r="L25" i="1"/>
  <c r="L49" i="1"/>
  <c r="L176" i="5"/>
  <c r="M25" i="1"/>
  <c r="M49" i="1"/>
  <c r="M176" i="5"/>
  <c r="C26" i="1"/>
  <c r="C50" i="1"/>
  <c r="C177" i="5"/>
  <c r="D26" i="1"/>
  <c r="D50" i="1"/>
  <c r="D177" i="5"/>
  <c r="E26" i="1"/>
  <c r="E50" i="1"/>
  <c r="E177" i="5"/>
  <c r="F26" i="1"/>
  <c r="F50" i="1"/>
  <c r="F177" i="5"/>
  <c r="G26" i="1"/>
  <c r="G50" i="1"/>
  <c r="G177" i="5"/>
  <c r="H26" i="1"/>
  <c r="H50" i="1"/>
  <c r="H177" i="5"/>
  <c r="I26" i="1"/>
  <c r="I50" i="1"/>
  <c r="I177" i="5"/>
  <c r="J26" i="1"/>
  <c r="J50" i="1"/>
  <c r="J177" i="5"/>
  <c r="K26" i="1"/>
  <c r="K50" i="1"/>
  <c r="K177" i="5"/>
  <c r="L26" i="1"/>
  <c r="L50" i="1"/>
  <c r="L177" i="5"/>
  <c r="M26" i="1"/>
  <c r="M50" i="1"/>
  <c r="M177" i="5"/>
  <c r="C27" i="1"/>
  <c r="C51" i="1"/>
  <c r="C178" i="5"/>
  <c r="D27" i="1"/>
  <c r="D51" i="1"/>
  <c r="D178" i="5"/>
  <c r="E27" i="1"/>
  <c r="E51" i="1"/>
  <c r="E178" i="5"/>
  <c r="F27" i="1"/>
  <c r="F51" i="1"/>
  <c r="F178" i="5"/>
  <c r="G27" i="1"/>
  <c r="G51" i="1"/>
  <c r="G178" i="5"/>
  <c r="H27" i="1"/>
  <c r="H51" i="1"/>
  <c r="H178" i="5"/>
  <c r="I27" i="1"/>
  <c r="I51" i="1"/>
  <c r="I178" i="5"/>
  <c r="J27" i="1"/>
  <c r="J51" i="1"/>
  <c r="J178" i="5"/>
  <c r="K27" i="1"/>
  <c r="K51" i="1"/>
  <c r="K178" i="5"/>
  <c r="L27" i="1"/>
  <c r="L51" i="1"/>
  <c r="L178" i="5"/>
  <c r="M27" i="1"/>
  <c r="M51" i="1"/>
  <c r="M178" i="5"/>
  <c r="C28" i="1"/>
  <c r="C52" i="1"/>
  <c r="C179" i="5"/>
  <c r="D28" i="1"/>
  <c r="D52" i="1"/>
  <c r="D179" i="5"/>
  <c r="E28" i="1"/>
  <c r="E52" i="1"/>
  <c r="E179" i="5"/>
  <c r="F28" i="1"/>
  <c r="F52" i="1"/>
  <c r="F179" i="5"/>
  <c r="G28" i="1"/>
  <c r="G52" i="1"/>
  <c r="G179" i="5"/>
  <c r="H28" i="1"/>
  <c r="H52" i="1"/>
  <c r="H179" i="5"/>
  <c r="I28" i="1"/>
  <c r="I52" i="1"/>
  <c r="I179" i="5"/>
  <c r="J28" i="1"/>
  <c r="J52" i="1"/>
  <c r="J179" i="5"/>
  <c r="K28" i="1"/>
  <c r="K52" i="1"/>
  <c r="K179" i="5"/>
  <c r="L28" i="1"/>
  <c r="L52" i="1"/>
  <c r="L179" i="5"/>
  <c r="M28" i="1"/>
  <c r="M52" i="1"/>
  <c r="M179" i="5"/>
  <c r="B21" i="1"/>
  <c r="B45" i="1"/>
  <c r="B172" i="5"/>
  <c r="B22" i="1"/>
  <c r="B46" i="1"/>
  <c r="B173" i="5"/>
  <c r="B23" i="1"/>
  <c r="B47" i="1"/>
  <c r="B174" i="5"/>
  <c r="B24" i="1"/>
  <c r="B48" i="1"/>
  <c r="B175" i="5"/>
  <c r="B25" i="1"/>
  <c r="B49" i="1"/>
  <c r="B176" i="5"/>
  <c r="B26" i="1"/>
  <c r="B50" i="1"/>
  <c r="B177" i="5"/>
  <c r="B27" i="1"/>
  <c r="B51" i="1"/>
  <c r="B178" i="5"/>
  <c r="B28" i="1"/>
  <c r="B52" i="1"/>
  <c r="B179" i="5"/>
  <c r="B20" i="1"/>
  <c r="B44" i="1"/>
  <c r="B171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C156" i="5"/>
  <c r="C157" i="5"/>
  <c r="C158" i="5"/>
  <c r="C159" i="5"/>
  <c r="C160" i="5"/>
  <c r="C161" i="5"/>
  <c r="C162" i="5"/>
  <c r="C163" i="5"/>
  <c r="C164" i="5"/>
  <c r="C165" i="5"/>
  <c r="D156" i="5"/>
  <c r="D157" i="5"/>
  <c r="D158" i="5"/>
  <c r="D159" i="5"/>
  <c r="D160" i="5"/>
  <c r="D161" i="5"/>
  <c r="D162" i="5"/>
  <c r="D163" i="5"/>
  <c r="D164" i="5"/>
  <c r="D165" i="5"/>
  <c r="E156" i="5"/>
  <c r="E157" i="5"/>
  <c r="E158" i="5"/>
  <c r="E159" i="5"/>
  <c r="E160" i="5"/>
  <c r="E161" i="5"/>
  <c r="E162" i="5"/>
  <c r="E163" i="5"/>
  <c r="E164" i="5"/>
  <c r="E165" i="5"/>
  <c r="F156" i="5"/>
  <c r="F157" i="5"/>
  <c r="F158" i="5"/>
  <c r="F159" i="5"/>
  <c r="F160" i="5"/>
  <c r="F161" i="5"/>
  <c r="F162" i="5"/>
  <c r="F163" i="5"/>
  <c r="F164" i="5"/>
  <c r="F165" i="5"/>
  <c r="G156" i="5"/>
  <c r="G157" i="5"/>
  <c r="G158" i="5"/>
  <c r="G159" i="5"/>
  <c r="G160" i="5"/>
  <c r="G161" i="5"/>
  <c r="G162" i="5"/>
  <c r="G163" i="5"/>
  <c r="G164" i="5"/>
  <c r="G165" i="5"/>
  <c r="H156" i="5"/>
  <c r="H157" i="5"/>
  <c r="H158" i="5"/>
  <c r="H159" i="5"/>
  <c r="H160" i="5"/>
  <c r="H161" i="5"/>
  <c r="H162" i="5"/>
  <c r="H163" i="5"/>
  <c r="H164" i="5"/>
  <c r="H165" i="5"/>
  <c r="I156" i="5"/>
  <c r="I157" i="5"/>
  <c r="I158" i="5"/>
  <c r="I159" i="5"/>
  <c r="I160" i="5"/>
  <c r="I161" i="5"/>
  <c r="I162" i="5"/>
  <c r="I163" i="5"/>
  <c r="I164" i="5"/>
  <c r="I165" i="5"/>
  <c r="J156" i="5"/>
  <c r="J157" i="5"/>
  <c r="J158" i="5"/>
  <c r="J159" i="5"/>
  <c r="J160" i="5"/>
  <c r="J161" i="5"/>
  <c r="J162" i="5"/>
  <c r="J163" i="5"/>
  <c r="J164" i="5"/>
  <c r="J165" i="5"/>
  <c r="K156" i="5"/>
  <c r="K157" i="5"/>
  <c r="K158" i="5"/>
  <c r="K159" i="5"/>
  <c r="K160" i="5"/>
  <c r="K161" i="5"/>
  <c r="K162" i="5"/>
  <c r="K163" i="5"/>
  <c r="K164" i="5"/>
  <c r="K165" i="5"/>
  <c r="L156" i="5"/>
  <c r="L157" i="5"/>
  <c r="L158" i="5"/>
  <c r="L159" i="5"/>
  <c r="L160" i="5"/>
  <c r="L161" i="5"/>
  <c r="L162" i="5"/>
  <c r="L163" i="5"/>
  <c r="L164" i="5"/>
  <c r="L165" i="5"/>
  <c r="M156" i="5"/>
  <c r="M157" i="5"/>
  <c r="M158" i="5"/>
  <c r="M159" i="5"/>
  <c r="M160" i="5"/>
  <c r="M161" i="5"/>
  <c r="M162" i="5"/>
  <c r="M163" i="5"/>
  <c r="M164" i="5"/>
  <c r="M165" i="5"/>
  <c r="B156" i="5"/>
  <c r="B157" i="5"/>
  <c r="B158" i="5"/>
  <c r="B159" i="5"/>
  <c r="B160" i="5"/>
  <c r="B161" i="5"/>
  <c r="B162" i="5"/>
  <c r="B163" i="5"/>
  <c r="B164" i="5"/>
  <c r="B165" i="5"/>
  <c r="C127" i="5"/>
  <c r="C128" i="5"/>
  <c r="C129" i="5"/>
  <c r="C130" i="5"/>
  <c r="C131" i="5"/>
  <c r="C132" i="5"/>
  <c r="C133" i="5"/>
  <c r="C29" i="1"/>
  <c r="C53" i="1"/>
  <c r="C134" i="5"/>
  <c r="C30" i="1"/>
  <c r="C54" i="1"/>
  <c r="C135" i="5"/>
  <c r="C31" i="1"/>
  <c r="C55" i="1"/>
  <c r="C136" i="5"/>
  <c r="C32" i="1"/>
  <c r="C56" i="1"/>
  <c r="C137" i="5"/>
  <c r="C33" i="1"/>
  <c r="C57" i="1"/>
  <c r="C138" i="5"/>
  <c r="C34" i="1"/>
  <c r="C58" i="1"/>
  <c r="C139" i="5"/>
  <c r="C35" i="1"/>
  <c r="C59" i="1"/>
  <c r="C140" i="5"/>
  <c r="C36" i="1"/>
  <c r="C60" i="1"/>
  <c r="C141" i="5"/>
  <c r="C142" i="5"/>
  <c r="D127" i="5"/>
  <c r="D128" i="5"/>
  <c r="D129" i="5"/>
  <c r="D130" i="5"/>
  <c r="D131" i="5"/>
  <c r="D132" i="5"/>
  <c r="D133" i="5"/>
  <c r="D29" i="1"/>
  <c r="D53" i="1"/>
  <c r="D134" i="5"/>
  <c r="D30" i="1"/>
  <c r="D54" i="1"/>
  <c r="D135" i="5"/>
  <c r="D31" i="1"/>
  <c r="D55" i="1"/>
  <c r="D136" i="5"/>
  <c r="D32" i="1"/>
  <c r="D56" i="1"/>
  <c r="D137" i="5"/>
  <c r="D33" i="1"/>
  <c r="D57" i="1"/>
  <c r="D138" i="5"/>
  <c r="D34" i="1"/>
  <c r="D58" i="1"/>
  <c r="D139" i="5"/>
  <c r="D35" i="1"/>
  <c r="D59" i="1"/>
  <c r="D140" i="5"/>
  <c r="D36" i="1"/>
  <c r="D60" i="1"/>
  <c r="D141" i="5"/>
  <c r="D142" i="5"/>
  <c r="E127" i="5"/>
  <c r="E128" i="5"/>
  <c r="E129" i="5"/>
  <c r="E130" i="5"/>
  <c r="E131" i="5"/>
  <c r="E132" i="5"/>
  <c r="E133" i="5"/>
  <c r="E29" i="1"/>
  <c r="E53" i="1"/>
  <c r="E134" i="5"/>
  <c r="E30" i="1"/>
  <c r="E54" i="1"/>
  <c r="E135" i="5"/>
  <c r="E31" i="1"/>
  <c r="E55" i="1"/>
  <c r="E136" i="5"/>
  <c r="E32" i="1"/>
  <c r="E56" i="1"/>
  <c r="E137" i="5"/>
  <c r="E33" i="1"/>
  <c r="E57" i="1"/>
  <c r="E138" i="5"/>
  <c r="E34" i="1"/>
  <c r="E58" i="1"/>
  <c r="E139" i="5"/>
  <c r="E35" i="1"/>
  <c r="E59" i="1"/>
  <c r="E140" i="5"/>
  <c r="E36" i="1"/>
  <c r="E60" i="1"/>
  <c r="E141" i="5"/>
  <c r="E142" i="5"/>
  <c r="F127" i="5"/>
  <c r="F128" i="5"/>
  <c r="F129" i="5"/>
  <c r="F130" i="5"/>
  <c r="F131" i="5"/>
  <c r="F132" i="5"/>
  <c r="F133" i="5"/>
  <c r="F29" i="1"/>
  <c r="F53" i="1"/>
  <c r="F134" i="5"/>
  <c r="F30" i="1"/>
  <c r="F54" i="1"/>
  <c r="F135" i="5"/>
  <c r="F31" i="1"/>
  <c r="F55" i="1"/>
  <c r="F136" i="5"/>
  <c r="F32" i="1"/>
  <c r="F56" i="1"/>
  <c r="F137" i="5"/>
  <c r="F33" i="1"/>
  <c r="F57" i="1"/>
  <c r="F138" i="5"/>
  <c r="F34" i="1"/>
  <c r="F58" i="1"/>
  <c r="F139" i="5"/>
  <c r="F35" i="1"/>
  <c r="F59" i="1"/>
  <c r="F140" i="5"/>
  <c r="F36" i="1"/>
  <c r="F60" i="1"/>
  <c r="F141" i="5"/>
  <c r="F142" i="5"/>
  <c r="G127" i="5"/>
  <c r="G128" i="5"/>
  <c r="G129" i="5"/>
  <c r="G130" i="5"/>
  <c r="G131" i="5"/>
  <c r="G132" i="5"/>
  <c r="G133" i="5"/>
  <c r="G29" i="1"/>
  <c r="G53" i="1"/>
  <c r="G134" i="5"/>
  <c r="G30" i="1"/>
  <c r="G54" i="1"/>
  <c r="G135" i="5"/>
  <c r="G31" i="1"/>
  <c r="G55" i="1"/>
  <c r="G136" i="5"/>
  <c r="G32" i="1"/>
  <c r="G56" i="1"/>
  <c r="G137" i="5"/>
  <c r="G33" i="1"/>
  <c r="G57" i="1"/>
  <c r="G138" i="5"/>
  <c r="G34" i="1"/>
  <c r="G58" i="1"/>
  <c r="G139" i="5"/>
  <c r="G35" i="1"/>
  <c r="G59" i="1"/>
  <c r="G140" i="5"/>
  <c r="G36" i="1"/>
  <c r="G60" i="1"/>
  <c r="G141" i="5"/>
  <c r="G142" i="5"/>
  <c r="H127" i="5"/>
  <c r="H128" i="5"/>
  <c r="H129" i="5"/>
  <c r="H130" i="5"/>
  <c r="H131" i="5"/>
  <c r="H132" i="5"/>
  <c r="H133" i="5"/>
  <c r="H29" i="1"/>
  <c r="H53" i="1"/>
  <c r="H134" i="5"/>
  <c r="H30" i="1"/>
  <c r="H54" i="1"/>
  <c r="H135" i="5"/>
  <c r="H31" i="1"/>
  <c r="H55" i="1"/>
  <c r="H136" i="5"/>
  <c r="H32" i="1"/>
  <c r="H56" i="1"/>
  <c r="H137" i="5"/>
  <c r="H33" i="1"/>
  <c r="H57" i="1"/>
  <c r="H138" i="5"/>
  <c r="H34" i="1"/>
  <c r="H58" i="1"/>
  <c r="H139" i="5"/>
  <c r="H35" i="1"/>
  <c r="H59" i="1"/>
  <c r="H140" i="5"/>
  <c r="H36" i="1"/>
  <c r="H60" i="1"/>
  <c r="H141" i="5"/>
  <c r="H142" i="5"/>
  <c r="I127" i="5"/>
  <c r="I128" i="5"/>
  <c r="I129" i="5"/>
  <c r="I130" i="5"/>
  <c r="I131" i="5"/>
  <c r="I132" i="5"/>
  <c r="I133" i="5"/>
  <c r="I29" i="1"/>
  <c r="I53" i="1"/>
  <c r="I134" i="5"/>
  <c r="I30" i="1"/>
  <c r="I54" i="1"/>
  <c r="I135" i="5"/>
  <c r="I31" i="1"/>
  <c r="I55" i="1"/>
  <c r="I136" i="5"/>
  <c r="I32" i="1"/>
  <c r="I56" i="1"/>
  <c r="I137" i="5"/>
  <c r="I33" i="1"/>
  <c r="I57" i="1"/>
  <c r="I138" i="5"/>
  <c r="I34" i="1"/>
  <c r="I58" i="1"/>
  <c r="I139" i="5"/>
  <c r="I35" i="1"/>
  <c r="I59" i="1"/>
  <c r="I140" i="5"/>
  <c r="I36" i="1"/>
  <c r="I60" i="1"/>
  <c r="I141" i="5"/>
  <c r="I142" i="5"/>
  <c r="J127" i="5"/>
  <c r="J128" i="5"/>
  <c r="J129" i="5"/>
  <c r="J130" i="5"/>
  <c r="J131" i="5"/>
  <c r="J132" i="5"/>
  <c r="J133" i="5"/>
  <c r="J29" i="1"/>
  <c r="J53" i="1"/>
  <c r="J134" i="5"/>
  <c r="J30" i="1"/>
  <c r="J54" i="1"/>
  <c r="J135" i="5"/>
  <c r="J31" i="1"/>
  <c r="J55" i="1"/>
  <c r="J136" i="5"/>
  <c r="J32" i="1"/>
  <c r="J56" i="1"/>
  <c r="J137" i="5"/>
  <c r="J33" i="1"/>
  <c r="J57" i="1"/>
  <c r="J138" i="5"/>
  <c r="J34" i="1"/>
  <c r="J58" i="1"/>
  <c r="J139" i="5"/>
  <c r="J35" i="1"/>
  <c r="J59" i="1"/>
  <c r="J140" i="5"/>
  <c r="J36" i="1"/>
  <c r="J60" i="1"/>
  <c r="J141" i="5"/>
  <c r="J142" i="5"/>
  <c r="K127" i="5"/>
  <c r="K128" i="5"/>
  <c r="K129" i="5"/>
  <c r="K130" i="5"/>
  <c r="K131" i="5"/>
  <c r="K132" i="5"/>
  <c r="K133" i="5"/>
  <c r="K29" i="1"/>
  <c r="K53" i="1"/>
  <c r="K134" i="5"/>
  <c r="K30" i="1"/>
  <c r="K54" i="1"/>
  <c r="K135" i="5"/>
  <c r="K31" i="1"/>
  <c r="K55" i="1"/>
  <c r="K136" i="5"/>
  <c r="K32" i="1"/>
  <c r="K56" i="1"/>
  <c r="K137" i="5"/>
  <c r="K33" i="1"/>
  <c r="K57" i="1"/>
  <c r="K138" i="5"/>
  <c r="K34" i="1"/>
  <c r="K58" i="1"/>
  <c r="K139" i="5"/>
  <c r="K35" i="1"/>
  <c r="K59" i="1"/>
  <c r="K140" i="5"/>
  <c r="K36" i="1"/>
  <c r="K60" i="1"/>
  <c r="K141" i="5"/>
  <c r="K142" i="5"/>
  <c r="L127" i="5"/>
  <c r="L128" i="5"/>
  <c r="L129" i="5"/>
  <c r="L130" i="5"/>
  <c r="L131" i="5"/>
  <c r="L132" i="5"/>
  <c r="L133" i="5"/>
  <c r="L29" i="1"/>
  <c r="L53" i="1"/>
  <c r="L134" i="5"/>
  <c r="L30" i="1"/>
  <c r="L54" i="1"/>
  <c r="L135" i="5"/>
  <c r="L31" i="1"/>
  <c r="L55" i="1"/>
  <c r="L136" i="5"/>
  <c r="L32" i="1"/>
  <c r="L56" i="1"/>
  <c r="L137" i="5"/>
  <c r="L33" i="1"/>
  <c r="L57" i="1"/>
  <c r="L138" i="5"/>
  <c r="L34" i="1"/>
  <c r="L58" i="1"/>
  <c r="L139" i="5"/>
  <c r="L35" i="1"/>
  <c r="L59" i="1"/>
  <c r="L140" i="5"/>
  <c r="L36" i="1"/>
  <c r="L60" i="1"/>
  <c r="L141" i="5"/>
  <c r="L142" i="5"/>
  <c r="M127" i="5"/>
  <c r="M128" i="5"/>
  <c r="M129" i="5"/>
  <c r="M130" i="5"/>
  <c r="M131" i="5"/>
  <c r="M132" i="5"/>
  <c r="M133" i="5"/>
  <c r="M29" i="1"/>
  <c r="M53" i="1"/>
  <c r="M134" i="5"/>
  <c r="M30" i="1"/>
  <c r="M54" i="1"/>
  <c r="M135" i="5"/>
  <c r="M31" i="1"/>
  <c r="M55" i="1"/>
  <c r="M136" i="5"/>
  <c r="M32" i="1"/>
  <c r="M56" i="1"/>
  <c r="M137" i="5"/>
  <c r="M33" i="1"/>
  <c r="M57" i="1"/>
  <c r="M138" i="5"/>
  <c r="M34" i="1"/>
  <c r="M58" i="1"/>
  <c r="M139" i="5"/>
  <c r="M35" i="1"/>
  <c r="M59" i="1"/>
  <c r="M140" i="5"/>
  <c r="M36" i="1"/>
  <c r="M60" i="1"/>
  <c r="M141" i="5"/>
  <c r="M142" i="5"/>
  <c r="B127" i="5"/>
  <c r="B128" i="5"/>
  <c r="B129" i="5"/>
  <c r="B130" i="5"/>
  <c r="B131" i="5"/>
  <c r="B132" i="5"/>
  <c r="B133" i="5"/>
  <c r="B29" i="1"/>
  <c r="B53" i="1"/>
  <c r="B134" i="5"/>
  <c r="B30" i="1"/>
  <c r="B54" i="1"/>
  <c r="B135" i="5"/>
  <c r="B31" i="1"/>
  <c r="B55" i="1"/>
  <c r="B136" i="5"/>
  <c r="B32" i="1"/>
  <c r="B56" i="1"/>
  <c r="B137" i="5"/>
  <c r="B33" i="1"/>
  <c r="B57" i="1"/>
  <c r="B138" i="5"/>
  <c r="B34" i="1"/>
  <c r="B58" i="1"/>
  <c r="B139" i="5"/>
  <c r="B35" i="1"/>
  <c r="B59" i="1"/>
  <c r="B140" i="5"/>
  <c r="B36" i="1"/>
  <c r="B60" i="1"/>
  <c r="B141" i="5"/>
  <c r="B142" i="5"/>
  <c r="C17" i="1"/>
  <c r="C41" i="1"/>
  <c r="C148" i="5"/>
  <c r="C18" i="1"/>
  <c r="C42" i="1"/>
  <c r="C149" i="5"/>
  <c r="C150" i="5"/>
  <c r="D17" i="1"/>
  <c r="D41" i="1"/>
  <c r="D148" i="5"/>
  <c r="D18" i="1"/>
  <c r="D42" i="1"/>
  <c r="D149" i="5"/>
  <c r="D150" i="5"/>
  <c r="E17" i="1"/>
  <c r="E41" i="1"/>
  <c r="E148" i="5"/>
  <c r="E18" i="1"/>
  <c r="E42" i="1"/>
  <c r="E149" i="5"/>
  <c r="E150" i="5"/>
  <c r="F17" i="1"/>
  <c r="F41" i="1"/>
  <c r="F148" i="5"/>
  <c r="F18" i="1"/>
  <c r="F42" i="1"/>
  <c r="F149" i="5"/>
  <c r="F150" i="5"/>
  <c r="G17" i="1"/>
  <c r="G41" i="1"/>
  <c r="G148" i="5"/>
  <c r="G18" i="1"/>
  <c r="G42" i="1"/>
  <c r="G149" i="5"/>
  <c r="G150" i="5"/>
  <c r="H17" i="1"/>
  <c r="H41" i="1"/>
  <c r="H148" i="5"/>
  <c r="H18" i="1"/>
  <c r="H42" i="1"/>
  <c r="H149" i="5"/>
  <c r="H150" i="5"/>
  <c r="I17" i="1"/>
  <c r="I41" i="1"/>
  <c r="I148" i="5"/>
  <c r="I18" i="1"/>
  <c r="I42" i="1"/>
  <c r="I149" i="5"/>
  <c r="I150" i="5"/>
  <c r="J17" i="1"/>
  <c r="J41" i="1"/>
  <c r="J148" i="5"/>
  <c r="J18" i="1"/>
  <c r="J42" i="1"/>
  <c r="J149" i="5"/>
  <c r="J150" i="5"/>
  <c r="K17" i="1"/>
  <c r="K41" i="1"/>
  <c r="K148" i="5"/>
  <c r="K18" i="1"/>
  <c r="K42" i="1"/>
  <c r="K149" i="5"/>
  <c r="K150" i="5"/>
  <c r="L17" i="1"/>
  <c r="L41" i="1"/>
  <c r="L148" i="5"/>
  <c r="L18" i="1"/>
  <c r="L42" i="1"/>
  <c r="L149" i="5"/>
  <c r="L150" i="5"/>
  <c r="M17" i="1"/>
  <c r="M41" i="1"/>
  <c r="M148" i="5"/>
  <c r="M18" i="1"/>
  <c r="M42" i="1"/>
  <c r="M149" i="5"/>
  <c r="M150" i="5"/>
  <c r="B18" i="1"/>
  <c r="B42" i="1"/>
  <c r="B149" i="5"/>
  <c r="B17" i="1"/>
  <c r="B41" i="1"/>
  <c r="B148" i="5"/>
  <c r="B150" i="5"/>
  <c r="C16" i="1"/>
  <c r="C40" i="1"/>
  <c r="C100" i="5"/>
  <c r="C101" i="5"/>
  <c r="C102" i="5"/>
  <c r="C19" i="1"/>
  <c r="C43" i="1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D16" i="1"/>
  <c r="D40" i="1"/>
  <c r="D100" i="5"/>
  <c r="D101" i="5"/>
  <c r="D102" i="5"/>
  <c r="D19" i="1"/>
  <c r="D43" i="1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E16" i="1"/>
  <c r="E40" i="1"/>
  <c r="E100" i="5"/>
  <c r="E101" i="5"/>
  <c r="E102" i="5"/>
  <c r="E19" i="1"/>
  <c r="E43" i="1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F16" i="1"/>
  <c r="F40" i="1"/>
  <c r="F100" i="5"/>
  <c r="F101" i="5"/>
  <c r="F102" i="5"/>
  <c r="F19" i="1"/>
  <c r="F43" i="1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G16" i="1"/>
  <c r="G40" i="1"/>
  <c r="G100" i="5"/>
  <c r="G101" i="5"/>
  <c r="G102" i="5"/>
  <c r="G19" i="1"/>
  <c r="G43" i="1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H16" i="1"/>
  <c r="H40" i="1"/>
  <c r="H100" i="5"/>
  <c r="H101" i="5"/>
  <c r="H102" i="5"/>
  <c r="H19" i="1"/>
  <c r="H43" i="1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I16" i="1"/>
  <c r="I40" i="1"/>
  <c r="I100" i="5"/>
  <c r="I101" i="5"/>
  <c r="I102" i="5"/>
  <c r="I19" i="1"/>
  <c r="I43" i="1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J16" i="1"/>
  <c r="J40" i="1"/>
  <c r="J100" i="5"/>
  <c r="J101" i="5"/>
  <c r="J102" i="5"/>
  <c r="J19" i="1"/>
  <c r="J43" i="1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K16" i="1"/>
  <c r="K40" i="1"/>
  <c r="K100" i="5"/>
  <c r="K101" i="5"/>
  <c r="K102" i="5"/>
  <c r="K19" i="1"/>
  <c r="K43" i="1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L16" i="1"/>
  <c r="L40" i="1"/>
  <c r="L100" i="5"/>
  <c r="L101" i="5"/>
  <c r="L102" i="5"/>
  <c r="L19" i="1"/>
  <c r="L43" i="1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M16" i="1"/>
  <c r="M40" i="1"/>
  <c r="M100" i="5"/>
  <c r="M101" i="5"/>
  <c r="M102" i="5"/>
  <c r="M19" i="1"/>
  <c r="M43" i="1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B40" i="1"/>
  <c r="B100" i="5"/>
  <c r="B101" i="5"/>
  <c r="B102" i="5"/>
  <c r="B19" i="1"/>
  <c r="B43" i="1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C66" i="5"/>
  <c r="C67" i="5"/>
  <c r="C68" i="5"/>
  <c r="C69" i="5"/>
  <c r="C70" i="5"/>
  <c r="D66" i="5"/>
  <c r="D67" i="5"/>
  <c r="D68" i="5"/>
  <c r="D69" i="5"/>
  <c r="D70" i="5"/>
  <c r="E66" i="5"/>
  <c r="E67" i="5"/>
  <c r="E68" i="5"/>
  <c r="E69" i="5"/>
  <c r="E70" i="5"/>
  <c r="F66" i="5"/>
  <c r="F67" i="5"/>
  <c r="F68" i="5"/>
  <c r="F69" i="5"/>
  <c r="F70" i="5"/>
  <c r="G66" i="5"/>
  <c r="G67" i="5"/>
  <c r="G68" i="5"/>
  <c r="G69" i="5"/>
  <c r="G70" i="5"/>
  <c r="H66" i="5"/>
  <c r="H67" i="5"/>
  <c r="H68" i="5"/>
  <c r="H69" i="5"/>
  <c r="H70" i="5"/>
  <c r="I66" i="5"/>
  <c r="I67" i="5"/>
  <c r="I68" i="5"/>
  <c r="I69" i="5"/>
  <c r="I70" i="5"/>
  <c r="J66" i="5"/>
  <c r="J67" i="5"/>
  <c r="J68" i="5"/>
  <c r="J69" i="5"/>
  <c r="J70" i="5"/>
  <c r="K66" i="5"/>
  <c r="K67" i="5"/>
  <c r="K68" i="5"/>
  <c r="K69" i="5"/>
  <c r="K70" i="5"/>
  <c r="L66" i="5"/>
  <c r="L67" i="5"/>
  <c r="L68" i="5"/>
  <c r="L69" i="5"/>
  <c r="L70" i="5"/>
  <c r="M66" i="5"/>
  <c r="M67" i="5"/>
  <c r="M68" i="5"/>
  <c r="M69" i="5"/>
  <c r="M70" i="5"/>
  <c r="B66" i="5"/>
  <c r="B67" i="5"/>
  <c r="B68" i="5"/>
  <c r="B69" i="5"/>
  <c r="B70" i="5"/>
  <c r="C52" i="5"/>
  <c r="D52" i="5"/>
  <c r="E52" i="5"/>
  <c r="F52" i="5"/>
  <c r="G52" i="5"/>
  <c r="H52" i="5"/>
  <c r="I52" i="5"/>
  <c r="J52" i="5"/>
  <c r="K52" i="5"/>
  <c r="L52" i="5"/>
  <c r="M52" i="5"/>
  <c r="C53" i="5"/>
  <c r="D53" i="5"/>
  <c r="E53" i="5"/>
  <c r="F53" i="5"/>
  <c r="G53" i="5"/>
  <c r="H53" i="5"/>
  <c r="I53" i="5"/>
  <c r="J53" i="5"/>
  <c r="K53" i="5"/>
  <c r="L53" i="5"/>
  <c r="M53" i="5"/>
  <c r="C54" i="5"/>
  <c r="D54" i="5"/>
  <c r="E54" i="5"/>
  <c r="F54" i="5"/>
  <c r="G54" i="5"/>
  <c r="H54" i="5"/>
  <c r="I54" i="5"/>
  <c r="J54" i="5"/>
  <c r="K54" i="5"/>
  <c r="L54" i="5"/>
  <c r="M54" i="5"/>
  <c r="C55" i="5"/>
  <c r="D55" i="5"/>
  <c r="E55" i="5"/>
  <c r="F55" i="5"/>
  <c r="G55" i="5"/>
  <c r="H55" i="5"/>
  <c r="I55" i="5"/>
  <c r="J55" i="5"/>
  <c r="K55" i="5"/>
  <c r="L55" i="5"/>
  <c r="M55" i="5"/>
  <c r="C56" i="5"/>
  <c r="D56" i="5"/>
  <c r="E56" i="5"/>
  <c r="F56" i="5"/>
  <c r="G56" i="5"/>
  <c r="H56" i="5"/>
  <c r="I56" i="5"/>
  <c r="J56" i="5"/>
  <c r="K56" i="5"/>
  <c r="L56" i="5"/>
  <c r="M56" i="5"/>
  <c r="C57" i="5"/>
  <c r="D57" i="5"/>
  <c r="E57" i="5"/>
  <c r="F57" i="5"/>
  <c r="G57" i="5"/>
  <c r="H57" i="5"/>
  <c r="I57" i="5"/>
  <c r="J57" i="5"/>
  <c r="K57" i="5"/>
  <c r="L57" i="5"/>
  <c r="M57" i="5"/>
  <c r="C58" i="5"/>
  <c r="D58" i="5"/>
  <c r="E58" i="5"/>
  <c r="F58" i="5"/>
  <c r="G58" i="5"/>
  <c r="H58" i="5"/>
  <c r="I58" i="5"/>
  <c r="J58" i="5"/>
  <c r="K58" i="5"/>
  <c r="L58" i="5"/>
  <c r="M58" i="5"/>
  <c r="C59" i="5"/>
  <c r="D59" i="5"/>
  <c r="E59" i="5"/>
  <c r="F59" i="5"/>
  <c r="G59" i="5"/>
  <c r="H59" i="5"/>
  <c r="I59" i="5"/>
  <c r="J59" i="5"/>
  <c r="K59" i="5"/>
  <c r="L59" i="5"/>
  <c r="M59" i="5"/>
  <c r="B53" i="5"/>
  <c r="B54" i="5"/>
  <c r="B55" i="5"/>
  <c r="B56" i="5"/>
  <c r="B57" i="5"/>
  <c r="B58" i="5"/>
  <c r="B59" i="5"/>
  <c r="B52" i="5"/>
  <c r="M60" i="5"/>
  <c r="L60" i="5"/>
  <c r="K60" i="5"/>
  <c r="J60" i="5"/>
  <c r="I60" i="5"/>
  <c r="H60" i="5"/>
  <c r="G60" i="5"/>
  <c r="F60" i="5"/>
  <c r="E60" i="5"/>
  <c r="D60" i="5"/>
  <c r="C60" i="5"/>
  <c r="B60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</calcChain>
</file>

<file path=xl/sharedStrings.xml><?xml version="1.0" encoding="utf-8"?>
<sst xmlns="http://schemas.openxmlformats.org/spreadsheetml/2006/main" count="382" uniqueCount="68">
  <si>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</si>
  <si>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</si>
  <si>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</si>
  <si>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</si>
  <si>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</si>
  <si>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</si>
  <si>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</si>
  <si>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</si>
  <si>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</si>
  <si>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</si>
  <si>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</si>
  <si>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</si>
  <si>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</si>
  <si>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</si>
  <si>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5-9</t>
  </si>
  <si>
    <t>10-14</t>
  </si>
  <si>
    <t>Acute myocardial infarction (non-fatal)</t>
  </si>
  <si>
    <t>Hospital admissions (all respiratory)</t>
  </si>
  <si>
    <t>Hospital admissions (asthma)</t>
  </si>
  <si>
    <t>Hospital admissions (cardiovascular)</t>
  </si>
  <si>
    <t>Emergency room visits (asthma)</t>
  </si>
  <si>
    <t>Chronic bronchitis</t>
  </si>
  <si>
    <t>Lower respiratory symptoms</t>
  </si>
  <si>
    <t>Minor restricted activity days</t>
  </si>
  <si>
    <t>Work loss days</t>
  </si>
  <si>
    <t>ICD-9</t>
  </si>
  <si>
    <t>460-519</t>
  </si>
  <si>
    <t>390-429</t>
  </si>
  <si>
    <t>Prevalence (percentage population)</t>
  </si>
  <si>
    <t>Incidence (cases/person-year)</t>
  </si>
  <si>
    <t>Abbey et al. (1993, Table 3)</t>
  </si>
  <si>
    <t>American Lung Association (2010, table 4)</t>
  </si>
  <si>
    <t>Healthcare Cost and Utilization Project (HCUP), calculations for BenMAP</t>
  </si>
  <si>
    <t>Schwartz et al. (1994, Table 2)</t>
  </si>
  <si>
    <t>Ostro and Rothschild (1989, p. 243)</t>
  </si>
  <si>
    <t>US Bureau of the Census (1997, No. 22)</t>
  </si>
  <si>
    <t>Change</t>
  </si>
  <si>
    <t>Population</t>
  </si>
  <si>
    <t>All ages</t>
  </si>
  <si>
    <t>80-84</t>
  </si>
  <si>
    <t>85-89</t>
  </si>
  <si>
    <t>90-94</t>
  </si>
  <si>
    <t>95-99</t>
  </si>
  <si>
    <t>100+</t>
  </si>
  <si>
    <t>Age Category Processing</t>
  </si>
  <si>
    <t>Source</t>
  </si>
  <si>
    <t>Taken from World Population Prospects: The 2012 Revision</t>
  </si>
  <si>
    <t>File POP/15-1: Annual total population (both sexes combined) by five-year age group, major area, region and country, 1950-2100 (thousands)</t>
  </si>
  <si>
    <t>Link: http://esa.un.org/wpp/Excel-Data/EXCEL_FILES/1_Population/WPP2012_POP_F15_1_ANNUAL_POPULATION_BY_AGE_BOTH_SEXES.XLS</t>
  </si>
  <si>
    <t>(Original form, needs to be transposed)</t>
  </si>
  <si>
    <t>Population by Age Category</t>
  </si>
  <si>
    <t>Age category (India national)</t>
  </si>
  <si>
    <t>Guidelines for calculation tables</t>
  </si>
  <si>
    <t>Form:</t>
  </si>
  <si>
    <t>Coefficient:</t>
  </si>
  <si>
    <t>Log-linear</t>
  </si>
  <si>
    <t>Sum</t>
  </si>
  <si>
    <t>Coefficient 1:</t>
  </si>
  <si>
    <t>Ages 20-64</t>
  </si>
  <si>
    <t>Coefficient 2:</t>
  </si>
  <si>
    <t>Ages 65+</t>
  </si>
  <si>
    <t>Logistic</t>
  </si>
  <si>
    <t>Minor restricted activity day</t>
  </si>
  <si>
    <t>Results</t>
  </si>
  <si>
    <t>Total Medical Visits and Acute Illness</t>
  </si>
  <si>
    <t>US Cities</t>
  </si>
  <si>
    <t>results taken from Health Roadmap (June 2014 update)</t>
  </si>
  <si>
    <t>On-road PM2.5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</si>
</sst>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-#\ ###\ ###\ ##0;0"/>
    <numFmt numFmtId="165" formatCode="0.0%"/>
  </numFmts>
  <fonts count="12" x14ac:knownFonts="1">
    <font>
      <sz val="11"/>
      <color theme="1"/>
      <name val="Helvetica"/>
      <family val="2"/>
      <scheme val="minor"/>
    </font>
    <font>
      <b/>
      <sz val="14"/>
      <color theme="7"/>
      <name val="Helvetica"/>
      <scheme val="minor"/>
    </font>
    <font>
      <sz val="12"/>
      <color theme="1"/>
      <name val="Arial"/>
      <family val="2"/>
    </font>
    <font>
      <sz val="8"/>
      <color theme="1"/>
      <name val="Helvetica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Helvetica"/>
      <scheme val="minor"/>
    </font>
    <font>
      <sz val="11"/>
      <color theme="1"/>
      <name val="Helvetica"/>
      <scheme val="minor"/>
    </font>
    <font>
      <sz val="9"/>
      <color theme="1"/>
      <name val="Arial"/>
      <family val="2"/>
    </font>
    <font>
      <sz val="9"/>
      <color theme="1"/>
      <name val="Helvetica"/>
      <family val="2"/>
      <scheme val="minor"/>
    </font>
    <font>
      <sz val="10"/>
      <color theme="1"/>
      <name val="Helvetica"/>
      <family val="2"/>
      <scheme val="minor"/>
    </font>
    <font>
      <i/>
      <sz val="11"/>
      <color theme="1"/>
      <name val="Helvetica"/>
      <scheme val="minor"/>
    </font>
    <font>
      <sz val="8"/>
      <color theme="1"/>
      <name val="Helvetica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4" fillId="2" borderId="1" xfId="1" quotePrefix="1" applyFont="1" applyFill="1" applyBorder="1" applyAlignment="1">
      <alignment horizontal="right"/>
    </xf>
    <xf numFmtId="0" fontId="4" fillId="2" borderId="2" xfId="1" quotePrefix="1" applyFont="1" applyFill="1" applyBorder="1" applyAlignment="1">
      <alignment horizontal="right"/>
    </xf>
    <xf numFmtId="0" fontId="0" fillId="0" borderId="3" xfId="0" applyFill="1" applyBorder="1"/>
    <xf numFmtId="10" fontId="0" fillId="0" borderId="3" xfId="0" applyNumberForma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4" fontId="8" fillId="0" borderId="0" xfId="0" applyNumberFormat="1" applyFont="1"/>
    <xf numFmtId="165" fontId="0" fillId="0" borderId="0" xfId="0" applyNumberFormat="1"/>
    <xf numFmtId="3" fontId="0" fillId="0" borderId="0" xfId="0" applyNumberFormat="1"/>
    <xf numFmtId="2" fontId="5" fillId="0" borderId="0" xfId="0" applyNumberFormat="1" applyFont="1"/>
    <xf numFmtId="3" fontId="5" fillId="0" borderId="0" xfId="0" applyNumberFormat="1" applyFont="1"/>
    <xf numFmtId="0" fontId="0" fillId="0" borderId="0" xfId="0" applyAlignment="1">
      <alignment textRotation="30"/>
    </xf>
    <xf numFmtId="0" fontId="0" fillId="0" borderId="6" xfId="0" applyBorder="1"/>
    <xf numFmtId="3" fontId="0" fillId="0" borderId="6" xfId="0" applyNumberFormat="1" applyBorder="1"/>
    <xf numFmtId="3" fontId="8" fillId="0" borderId="0" xfId="0" applyNumberFormat="1" applyFont="1"/>
    <xf numFmtId="0" fontId="9" fillId="0" borderId="0" xfId="0" applyFont="1"/>
    <xf numFmtId="0" fontId="10" fillId="0" borderId="0" xfId="0" applyFont="1"/>
    <xf numFmtId="0" fontId="0" fillId="0" borderId="7" xfId="0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0" fillId="0" borderId="8" xfId="0" applyFont="1" applyBorder="1"/>
    <xf numFmtId="3" fontId="10" fillId="0" borderId="8" xfId="0" applyNumberFormat="1" applyFont="1" applyBorder="1"/>
    <xf numFmtId="3" fontId="0" fillId="0" borderId="8" xfId="0" applyNumberFormat="1" applyBorder="1"/>
    <xf numFmtId="0" fontId="0" fillId="0" borderId="8" xfId="0" applyBorder="1"/>
    <xf numFmtId="3" fontId="9" fillId="0" borderId="7" xfId="0" applyNumberFormat="1" applyFont="1" applyBorder="1"/>
    <xf numFmtId="3" fontId="1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Bronchitis and Asthma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6807364415225"/>
          <c:y val="0.15305051882045392"/>
          <c:w val="0.6215126073643068"/>
          <c:h val="0.68949985259060864"/>
        </c:manualLayout>
      </c:layout>
      <c:lineChart>
        <c:grouping val="standard"/>
        <c:varyColors val="0"/>
        <c:ser>
          <c:idx val="1"/>
          <c:order val="0"/>
          <c:tx>
            <c:strRef>
              <c:f>Results!$B$11</c:f>
              <c:strCache>
                <c:ptCount val="1"/>
                <c:pt idx="0">
                  <c:v>Lower respiratory symptoms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Results!$C$11:$AO$11</c:f>
              <c:numCache>
                <c:formatCode>#,##0</c:formatCode>
                <c:ptCount val="39"/>
                <c:pt idx="0">
                  <c:v>5231.0227807571291</c:v>
                </c:pt>
                <c:pt idx="1">
                  <c:v>4732.5518641542349</c:v>
                </c:pt>
                <c:pt idx="2">
                  <c:v>4321.3815329082645</c:v>
                </c:pt>
                <c:pt idx="3">
                  <c:v>3984.5813739163905</c:v>
                </c:pt>
                <c:pt idx="4">
                  <c:v>3682.7914412961823</c:v>
                </c:pt>
                <c:pt idx="5">
                  <c:v>3439.6391198706833</c:v>
                </c:pt>
                <c:pt idx="6">
                  <c:v>3246.537767269097</c:v>
                </c:pt>
                <c:pt idx="7">
                  <c:v>3096.6434404772262</c:v>
                </c:pt>
                <c:pt idx="8">
                  <c:v>2981.7546217373474</c:v>
                </c:pt>
                <c:pt idx="9">
                  <c:v>2890.9982876172849</c:v>
                </c:pt>
                <c:pt idx="10">
                  <c:v>2825.5117924504107</c:v>
                </c:pt>
                <c:pt idx="11">
                  <c:v>2780.8164424376118</c:v>
                </c:pt>
                <c:pt idx="12">
                  <c:v>2752.5683368320961</c:v>
                </c:pt>
                <c:pt idx="13">
                  <c:v>2737.983641204034</c:v>
                </c:pt>
                <c:pt idx="14">
                  <c:v>2736.2721246371921</c:v>
                </c:pt>
                <c:pt idx="15">
                  <c:v>2743.9260425844641</c:v>
                </c:pt>
                <c:pt idx="16">
                  <c:v>2758.9359130241955</c:v>
                </c:pt>
                <c:pt idx="17">
                  <c:v>2779.3019985220826</c:v>
                </c:pt>
                <c:pt idx="18">
                  <c:v>2803.7598745602036</c:v>
                </c:pt>
                <c:pt idx="19">
                  <c:v>2837.6999484043145</c:v>
                </c:pt>
                <c:pt idx="20">
                  <c:v>2874.1685642052576</c:v>
                </c:pt>
                <c:pt idx="21">
                  <c:v>2912.9333285427615</c:v>
                </c:pt>
                <c:pt idx="22">
                  <c:v>2952.765673092319</c:v>
                </c:pt>
                <c:pt idx="23">
                  <c:v>2992.5299885869863</c:v>
                </c:pt>
                <c:pt idx="24">
                  <c:v>3036.1276954766195</c:v>
                </c:pt>
                <c:pt idx="25">
                  <c:v>3078.8068485134918</c:v>
                </c:pt>
                <c:pt idx="26">
                  <c:v>3120.3340600820588</c:v>
                </c:pt>
                <c:pt idx="27">
                  <c:v>3160.6718435686689</c:v>
                </c:pt>
                <c:pt idx="28">
                  <c:v>3199.9870291576126</c:v>
                </c:pt>
                <c:pt idx="29">
                  <c:v>3242.0379002329973</c:v>
                </c:pt>
                <c:pt idx="30">
                  <c:v>3283.6199604908052</c:v>
                </c:pt>
                <c:pt idx="31">
                  <c:v>3325.1850287276661</c:v>
                </c:pt>
                <c:pt idx="32">
                  <c:v>3366.5395463780355</c:v>
                </c:pt>
                <c:pt idx="33">
                  <c:v>3407.6723053832129</c:v>
                </c:pt>
                <c:pt idx="34">
                  <c:v>3453.2039243957597</c:v>
                </c:pt>
                <c:pt idx="35">
                  <c:v>3499.1067213660353</c:v>
                </c:pt>
                <c:pt idx="36">
                  <c:v>3544.9700473951921</c:v>
                </c:pt>
                <c:pt idx="37">
                  <c:v>3590.5406662331861</c:v>
                </c:pt>
                <c:pt idx="38">
                  <c:v>3635.58581142497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Results!$B$10</c:f>
              <c:strCache>
                <c:ptCount val="1"/>
                <c:pt idx="0">
                  <c:v>Chronic bronchitis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Results!$C$10:$AO$10</c:f>
              <c:numCache>
                <c:formatCode>#,##0</c:formatCode>
                <c:ptCount val="39"/>
                <c:pt idx="0">
                  <c:v>1264.6436400381822</c:v>
                </c:pt>
                <c:pt idx="1">
                  <c:v>1154.0221917015717</c:v>
                </c:pt>
                <c:pt idx="2">
                  <c:v>1063.1357770534919</c:v>
                </c:pt>
                <c:pt idx="3">
                  <c:v>989.36705630640063</c:v>
                </c:pt>
                <c:pt idx="4">
                  <c:v>920.18454066202798</c:v>
                </c:pt>
                <c:pt idx="5">
                  <c:v>864.8119143225282</c:v>
                </c:pt>
                <c:pt idx="6">
                  <c:v>821.37188293444706</c:v>
                </c:pt>
                <c:pt idx="7">
                  <c:v>788.36120301777657</c:v>
                </c:pt>
                <c:pt idx="8">
                  <c:v>763.97767122015296</c:v>
                </c:pt>
                <c:pt idx="9">
                  <c:v>743.33085415558537</c:v>
                </c:pt>
                <c:pt idx="10">
                  <c:v>729.20502979309322</c:v>
                </c:pt>
                <c:pt idx="11">
                  <c:v>720.53509220391936</c:v>
                </c:pt>
                <c:pt idx="12">
                  <c:v>716.26085461845491</c:v>
                </c:pt>
                <c:pt idx="13">
                  <c:v>715.73285476804358</c:v>
                </c:pt>
                <c:pt idx="14">
                  <c:v>716.43760098743542</c:v>
                </c:pt>
                <c:pt idx="15">
                  <c:v>719.81631756011006</c:v>
                </c:pt>
                <c:pt idx="16">
                  <c:v>725.47296337995635</c:v>
                </c:pt>
                <c:pt idx="17">
                  <c:v>733.02355218790592</c:v>
                </c:pt>
                <c:pt idx="18">
                  <c:v>742.2437831283587</c:v>
                </c:pt>
                <c:pt idx="19">
                  <c:v>751.9259731085267</c:v>
                </c:pt>
                <c:pt idx="20">
                  <c:v>762.83338686519926</c:v>
                </c:pt>
                <c:pt idx="21">
                  <c:v>774.97200068481629</c:v>
                </c:pt>
                <c:pt idx="22">
                  <c:v>788.07056876252091</c:v>
                </c:pt>
                <c:pt idx="23">
                  <c:v>801.89375349205227</c:v>
                </c:pt>
                <c:pt idx="24">
                  <c:v>814.61635485714055</c:v>
                </c:pt>
                <c:pt idx="25">
                  <c:v>827.81675959951895</c:v>
                </c:pt>
                <c:pt idx="26">
                  <c:v>841.54211108007871</c:v>
                </c:pt>
                <c:pt idx="27">
                  <c:v>855.80616590847501</c:v>
                </c:pt>
                <c:pt idx="28">
                  <c:v>870.57420222484654</c:v>
                </c:pt>
                <c:pt idx="29">
                  <c:v>883.68513648949283</c:v>
                </c:pt>
                <c:pt idx="30">
                  <c:v>897.32540360610142</c:v>
                </c:pt>
                <c:pt idx="31">
                  <c:v>911.52977257277223</c:v>
                </c:pt>
                <c:pt idx="32">
                  <c:v>926.12834618969691</c:v>
                </c:pt>
                <c:pt idx="33">
                  <c:v>941.11760428351806</c:v>
                </c:pt>
                <c:pt idx="34">
                  <c:v>954.65802145054249</c:v>
                </c:pt>
                <c:pt idx="35">
                  <c:v>968.61254592731427</c:v>
                </c:pt>
                <c:pt idx="36">
                  <c:v>982.95434652498636</c:v>
                </c:pt>
                <c:pt idx="37">
                  <c:v>997.67925023037503</c:v>
                </c:pt>
                <c:pt idx="38">
                  <c:v>1012.7624994456562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0736"/>
        <c:axId val="95847552"/>
      </c:lineChart>
      <c:dateAx>
        <c:axId val="826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847552"/>
        <c:crosses val="autoZero"/>
        <c:auto val="0"/>
        <c:lblOffset val="100"/>
        <c:baseTimeUnit val="days"/>
      </c:dateAx>
      <c:valAx>
        <c:axId val="9584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Cases from on-road emissions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266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54197063185567"/>
          <c:y val="0.23327152952483554"/>
          <c:w val="0.24913545012135127"/>
          <c:h val="0.6367051879906442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Medical Visits</a:t>
            </a:r>
            <a:r>
              <a:rPr lang="en-US" sz="1200" baseline="0"/>
              <a:t> and Acute Illness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6807364415225"/>
          <c:y val="0.15305051882045392"/>
          <c:w val="0.6215126073643068"/>
          <c:h val="0.68949985259060864"/>
        </c:manualLayout>
      </c:layout>
      <c:lineChart>
        <c:grouping val="standard"/>
        <c:varyColors val="0"/>
        <c:ser>
          <c:idx val="4"/>
          <c:order val="0"/>
          <c:tx>
            <c:strRef>
              <c:f>Results!$B$7</c:f>
              <c:strCache>
                <c:ptCount val="1"/>
                <c:pt idx="0">
                  <c:v>Emergency room visits (asthma)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Results!$C$7:$AO$7</c:f>
              <c:numCache>
                <c:formatCode>#,##0</c:formatCode>
                <c:ptCount val="39"/>
                <c:pt idx="0">
                  <c:v>1469.7951591019569</c:v>
                </c:pt>
                <c:pt idx="1">
                  <c:v>1334.8995372193181</c:v>
                </c:pt>
                <c:pt idx="2">
                  <c:v>1223.8094415025801</c:v>
                </c:pt>
                <c:pt idx="3">
                  <c:v>1133.2244368624861</c:v>
                </c:pt>
                <c:pt idx="4">
                  <c:v>1050.0173171130969</c:v>
                </c:pt>
                <c:pt idx="5">
                  <c:v>982.9468639744008</c:v>
                </c:pt>
                <c:pt idx="6">
                  <c:v>929.71697077723752</c:v>
                </c:pt>
                <c:pt idx="7">
                  <c:v>888.50271895118169</c:v>
                </c:pt>
                <c:pt idx="8">
                  <c:v>857.15917380579981</c:v>
                </c:pt>
                <c:pt idx="9">
                  <c:v>831.0407664936331</c:v>
                </c:pt>
                <c:pt idx="10">
                  <c:v>812.14140368093888</c:v>
                </c:pt>
                <c:pt idx="11">
                  <c:v>799.32851204547364</c:v>
                </c:pt>
                <c:pt idx="12">
                  <c:v>791.50365010954056</c:v>
                </c:pt>
                <c:pt idx="13">
                  <c:v>787.96758229884301</c:v>
                </c:pt>
                <c:pt idx="14">
                  <c:v>786.91141439127739</c:v>
                </c:pt>
                <c:pt idx="15">
                  <c:v>788.84315805462347</c:v>
                </c:pt>
                <c:pt idx="16">
                  <c:v>793.25014343542853</c:v>
                </c:pt>
                <c:pt idx="17">
                  <c:v>799.60035319878557</c:v>
                </c:pt>
                <c:pt idx="18">
                  <c:v>807.57769403894895</c:v>
                </c:pt>
                <c:pt idx="19">
                  <c:v>817.05870745347772</c:v>
                </c:pt>
                <c:pt idx="20">
                  <c:v>827.62564970476365</c:v>
                </c:pt>
                <c:pt idx="21">
                  <c:v>839.30604037576234</c:v>
                </c:pt>
                <c:pt idx="22">
                  <c:v>851.84610004075887</c:v>
                </c:pt>
                <c:pt idx="23">
                  <c:v>865.01094667596374</c:v>
                </c:pt>
                <c:pt idx="24">
                  <c:v>878.04017521344247</c:v>
                </c:pt>
                <c:pt idx="25">
                  <c:v>891.42803535906182</c:v>
                </c:pt>
                <c:pt idx="26">
                  <c:v>905.16783759112377</c:v>
                </c:pt>
                <c:pt idx="27">
                  <c:v>919.23353202787689</c:v>
                </c:pt>
                <c:pt idx="28">
                  <c:v>933.59772667142829</c:v>
                </c:pt>
                <c:pt idx="29">
                  <c:v>947.36537324508583</c:v>
                </c:pt>
                <c:pt idx="30">
                  <c:v>961.3603924713077</c:v>
                </c:pt>
                <c:pt idx="31">
                  <c:v>975.66260615782824</c:v>
                </c:pt>
                <c:pt idx="32">
                  <c:v>990.1492431633593</c:v>
                </c:pt>
                <c:pt idx="33">
                  <c:v>1004.8341339011807</c:v>
                </c:pt>
                <c:pt idx="34">
                  <c:v>1019.0705775295772</c:v>
                </c:pt>
                <c:pt idx="35">
                  <c:v>1033.4077009938635</c:v>
                </c:pt>
                <c:pt idx="36">
                  <c:v>1047.8258947482063</c:v>
                </c:pt>
                <c:pt idx="37">
                  <c:v>1062.3647632512086</c:v>
                </c:pt>
                <c:pt idx="38">
                  <c:v>1077.0511938937584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Results!$B$6</c:f>
              <c:strCache>
                <c:ptCount val="1"/>
                <c:pt idx="0">
                  <c:v>Hospital admissions (cardiovascular)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Results!$C$6:$AO$6</c:f>
              <c:numCache>
                <c:formatCode>#,##0</c:formatCode>
                <c:ptCount val="39"/>
                <c:pt idx="0">
                  <c:v>627.5773566802776</c:v>
                </c:pt>
                <c:pt idx="1">
                  <c:v>576.38641483661809</c:v>
                </c:pt>
                <c:pt idx="2">
                  <c:v>534.01988396931733</c:v>
                </c:pt>
                <c:pt idx="3">
                  <c:v>499.44668765655001</c:v>
                </c:pt>
                <c:pt idx="4">
                  <c:v>467.30449912975956</c:v>
                </c:pt>
                <c:pt idx="5">
                  <c:v>441.61283786953493</c:v>
                </c:pt>
                <c:pt idx="6">
                  <c:v>421.59443017455425</c:v>
                </c:pt>
                <c:pt idx="7">
                  <c:v>406.59306519788686</c:v>
                </c:pt>
                <c:pt idx="8">
                  <c:v>395.76518828724312</c:v>
                </c:pt>
                <c:pt idx="9">
                  <c:v>387.15932621289875</c:v>
                </c:pt>
                <c:pt idx="10">
                  <c:v>381.80463145160746</c:v>
                </c:pt>
                <c:pt idx="11">
                  <c:v>379.19689061318047</c:v>
                </c:pt>
                <c:pt idx="12">
                  <c:v>378.85673733710445</c:v>
                </c:pt>
                <c:pt idx="13">
                  <c:v>380.53551272590602</c:v>
                </c:pt>
                <c:pt idx="14">
                  <c:v>383.26460283006514</c:v>
                </c:pt>
                <c:pt idx="15">
                  <c:v>387.48542676436756</c:v>
                </c:pt>
                <c:pt idx="16">
                  <c:v>393.03030577630108</c:v>
                </c:pt>
                <c:pt idx="17">
                  <c:v>399.728166877462</c:v>
                </c:pt>
                <c:pt idx="18">
                  <c:v>407.46763798365095</c:v>
                </c:pt>
                <c:pt idx="19">
                  <c:v>415.70712827368152</c:v>
                </c:pt>
                <c:pt idx="20">
                  <c:v>424.70541877184229</c:v>
                </c:pt>
                <c:pt idx="21">
                  <c:v>434.42910760664944</c:v>
                </c:pt>
                <c:pt idx="22">
                  <c:v>444.70925021490626</c:v>
                </c:pt>
                <c:pt idx="23">
                  <c:v>455.41995667532575</c:v>
                </c:pt>
                <c:pt idx="24">
                  <c:v>465.58167014136745</c:v>
                </c:pt>
                <c:pt idx="25">
                  <c:v>475.9927483937584</c:v>
                </c:pt>
                <c:pt idx="26">
                  <c:v>486.66942276009496</c:v>
                </c:pt>
                <c:pt idx="27">
                  <c:v>497.53093769981683</c:v>
                </c:pt>
                <c:pt idx="28">
                  <c:v>508.45642822901368</c:v>
                </c:pt>
                <c:pt idx="29">
                  <c:v>518.27921380359726</c:v>
                </c:pt>
                <c:pt idx="30">
                  <c:v>528.23467439562455</c:v>
                </c:pt>
                <c:pt idx="31">
                  <c:v>538.29342219272019</c:v>
                </c:pt>
                <c:pt idx="32">
                  <c:v>548.32068148426333</c:v>
                </c:pt>
                <c:pt idx="33">
                  <c:v>558.3411265668617</c:v>
                </c:pt>
                <c:pt idx="34">
                  <c:v>567.57862234983634</c:v>
                </c:pt>
                <c:pt idx="35">
                  <c:v>576.93438679559995</c:v>
                </c:pt>
                <c:pt idx="36">
                  <c:v>586.37470585890173</c:v>
                </c:pt>
                <c:pt idx="37">
                  <c:v>595.7770912304087</c:v>
                </c:pt>
                <c:pt idx="38">
                  <c:v>605.02409948844945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Results!$B$3</c:f>
              <c:strCache>
                <c:ptCount val="1"/>
                <c:pt idx="0">
                  <c:v>Acute myocardial infarction (non-fatal)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Results!$C$3:$AO$3</c:f>
              <c:numCache>
                <c:formatCode>#,##0</c:formatCode>
                <c:ptCount val="39"/>
                <c:pt idx="0">
                  <c:v>223.15895477043694</c:v>
                </c:pt>
                <c:pt idx="1">
                  <c:v>205.51724868336743</c:v>
                </c:pt>
                <c:pt idx="2">
                  <c:v>190.9033190385355</c:v>
                </c:pt>
                <c:pt idx="3">
                  <c:v>178.96312589662432</c:v>
                </c:pt>
                <c:pt idx="4">
                  <c:v>167.98973483581977</c:v>
                </c:pt>
                <c:pt idx="5">
                  <c:v>159.24979366400351</c:v>
                </c:pt>
                <c:pt idx="6">
                  <c:v>152.50547751258307</c:v>
                </c:pt>
                <c:pt idx="7">
                  <c:v>147.55484366552071</c:v>
                </c:pt>
                <c:pt idx="8">
                  <c:v>144.11123655819856</c:v>
                </c:pt>
                <c:pt idx="9">
                  <c:v>141.59079425269925</c:v>
                </c:pt>
                <c:pt idx="10">
                  <c:v>140.26220055298194</c:v>
                </c:pt>
                <c:pt idx="11">
                  <c:v>139.93124836591758</c:v>
                </c:pt>
                <c:pt idx="12">
                  <c:v>140.40832141416124</c:v>
                </c:pt>
                <c:pt idx="13">
                  <c:v>141.60260487411006</c:v>
                </c:pt>
                <c:pt idx="14">
                  <c:v>143.25017232465771</c:v>
                </c:pt>
                <c:pt idx="15">
                  <c:v>145.42857978415424</c:v>
                </c:pt>
                <c:pt idx="16">
                  <c:v>148.08349089093954</c:v>
                </c:pt>
                <c:pt idx="17">
                  <c:v>151.15969700043158</c:v>
                </c:pt>
                <c:pt idx="18">
                  <c:v>154.61799226320147</c:v>
                </c:pt>
                <c:pt idx="19">
                  <c:v>158.29994606508006</c:v>
                </c:pt>
                <c:pt idx="20">
                  <c:v>162.24641798143807</c:v>
                </c:pt>
                <c:pt idx="21">
                  <c:v>166.43550131160117</c:v>
                </c:pt>
                <c:pt idx="22">
                  <c:v>170.79660675519426</c:v>
                </c:pt>
                <c:pt idx="23">
                  <c:v>175.28281110369383</c:v>
                </c:pt>
                <c:pt idx="24">
                  <c:v>179.56072747920686</c:v>
                </c:pt>
                <c:pt idx="25">
                  <c:v>183.88596760363285</c:v>
                </c:pt>
                <c:pt idx="26">
                  <c:v>188.27989051015297</c:v>
                </c:pt>
                <c:pt idx="27">
                  <c:v>192.72220747445363</c:v>
                </c:pt>
                <c:pt idx="28">
                  <c:v>197.16686222160004</c:v>
                </c:pt>
                <c:pt idx="29">
                  <c:v>201.21447996288828</c:v>
                </c:pt>
                <c:pt idx="30">
                  <c:v>205.30290081505134</c:v>
                </c:pt>
                <c:pt idx="31">
                  <c:v>209.40885716503809</c:v>
                </c:pt>
                <c:pt idx="32">
                  <c:v>213.46721376874248</c:v>
                </c:pt>
                <c:pt idx="33">
                  <c:v>217.48985126588906</c:v>
                </c:pt>
                <c:pt idx="34">
                  <c:v>221.27124009650527</c:v>
                </c:pt>
                <c:pt idx="35">
                  <c:v>225.08855070396299</c:v>
                </c:pt>
                <c:pt idx="36">
                  <c:v>228.92718020443209</c:v>
                </c:pt>
                <c:pt idx="37">
                  <c:v>232.72035444913098</c:v>
                </c:pt>
                <c:pt idx="38">
                  <c:v>236.40560668860476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Results!$B$4</c:f>
              <c:strCache>
                <c:ptCount val="1"/>
                <c:pt idx="0">
                  <c:v>Hospital admissions (all respiratory)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Results!$C$4:$AO$4</c:f>
              <c:numCache>
                <c:formatCode>#,##0</c:formatCode>
                <c:ptCount val="39"/>
                <c:pt idx="0">
                  <c:v>183.7709113600315</c:v>
                </c:pt>
                <c:pt idx="1">
                  <c:v>170.55846867587627</c:v>
                </c:pt>
                <c:pt idx="2">
                  <c:v>159.69168391084671</c:v>
                </c:pt>
                <c:pt idx="3">
                  <c:v>150.8824302867084</c:v>
                </c:pt>
                <c:pt idx="4">
                  <c:v>142.96342360571649</c:v>
                </c:pt>
                <c:pt idx="5">
                  <c:v>136.79168973969928</c:v>
                </c:pt>
                <c:pt idx="6">
                  <c:v>132.25274832513134</c:v>
                </c:pt>
                <c:pt idx="7">
                  <c:v>129.25491702241342</c:v>
                </c:pt>
                <c:pt idx="8">
                  <c:v>127.59330983221591</c:v>
                </c:pt>
                <c:pt idx="9">
                  <c:v>126.87567329581209</c:v>
                </c:pt>
                <c:pt idx="10">
                  <c:v>127.24839124252132</c:v>
                </c:pt>
                <c:pt idx="11">
                  <c:v>128.51410049871376</c:v>
                </c:pt>
                <c:pt idx="12">
                  <c:v>130.46506823185646</c:v>
                </c:pt>
                <c:pt idx="13">
                  <c:v>133.01228555326921</c:v>
                </c:pt>
                <c:pt idx="14">
                  <c:v>135.97380819479446</c:v>
                </c:pt>
                <c:pt idx="15">
                  <c:v>139.38136024107268</c:v>
                </c:pt>
                <c:pt idx="16">
                  <c:v>143.19369641888255</c:v>
                </c:pt>
                <c:pt idx="17">
                  <c:v>147.36450083929563</c:v>
                </c:pt>
                <c:pt idx="18">
                  <c:v>151.85556183151229</c:v>
                </c:pt>
                <c:pt idx="19">
                  <c:v>156.47513711489395</c:v>
                </c:pt>
                <c:pt idx="20">
                  <c:v>161.28669213323752</c:v>
                </c:pt>
                <c:pt idx="21">
                  <c:v>166.26448091369016</c:v>
                </c:pt>
                <c:pt idx="22">
                  <c:v>171.3377281712082</c:v>
                </c:pt>
                <c:pt idx="23">
                  <c:v>176.46393040333504</c:v>
                </c:pt>
                <c:pt idx="24">
                  <c:v>181.24369620779834</c:v>
                </c:pt>
                <c:pt idx="25">
                  <c:v>185.98738367383058</c:v>
                </c:pt>
                <c:pt idx="26">
                  <c:v>190.74167621937613</c:v>
                </c:pt>
                <c:pt idx="27">
                  <c:v>195.50368881761776</c:v>
                </c:pt>
                <c:pt idx="28">
                  <c:v>200.23005077696959</c:v>
                </c:pt>
                <c:pt idx="29">
                  <c:v>204.4532827335178</c:v>
                </c:pt>
                <c:pt idx="30">
                  <c:v>208.70674105488297</c:v>
                </c:pt>
                <c:pt idx="31">
                  <c:v>212.96556071669934</c:v>
                </c:pt>
                <c:pt idx="32">
                  <c:v>217.16232523272376</c:v>
                </c:pt>
                <c:pt idx="33">
                  <c:v>221.32110638096069</c:v>
                </c:pt>
                <c:pt idx="34">
                  <c:v>225.22076114428211</c:v>
                </c:pt>
                <c:pt idx="35">
                  <c:v>229.19132910215077</c:v>
                </c:pt>
                <c:pt idx="36">
                  <c:v>233.22406440969226</c:v>
                </c:pt>
                <c:pt idx="37">
                  <c:v>237.23361195113409</c:v>
                </c:pt>
                <c:pt idx="38">
                  <c:v>241.13647046260775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Results!$B$5</c:f>
              <c:strCache>
                <c:ptCount val="1"/>
                <c:pt idx="0">
                  <c:v>Hospital admissions (asthma)</c:v>
                </c:pt>
              </c:strCache>
            </c:strRef>
          </c:tx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Results!$C$5:$AO$5</c:f>
              <c:numCache>
                <c:formatCode>#,##0</c:formatCode>
                <c:ptCount val="39"/>
                <c:pt idx="0">
                  <c:v>37.002823687504332</c:v>
                </c:pt>
                <c:pt idx="1">
                  <c:v>33.439313056489283</c:v>
                </c:pt>
                <c:pt idx="2">
                  <c:v>30.50881759267552</c:v>
                </c:pt>
                <c:pt idx="3">
                  <c:v>28.12077955624294</c:v>
                </c:pt>
                <c:pt idx="4">
                  <c:v>25.98804720124858</c:v>
                </c:pt>
                <c:pt idx="5">
                  <c:v>24.268864661254561</c:v>
                </c:pt>
                <c:pt idx="6">
                  <c:v>22.901392586413316</c:v>
                </c:pt>
                <c:pt idx="7">
                  <c:v>21.836307775243895</c:v>
                </c:pt>
                <c:pt idx="8">
                  <c:v>21.017174610658369</c:v>
                </c:pt>
                <c:pt idx="9">
                  <c:v>20.355992523599504</c:v>
                </c:pt>
                <c:pt idx="10">
                  <c:v>19.869370243060985</c:v>
                </c:pt>
                <c:pt idx="11">
                  <c:v>19.530136383094</c:v>
                </c:pt>
                <c:pt idx="12">
                  <c:v>19.311742402838654</c:v>
                </c:pt>
                <c:pt idx="13">
                  <c:v>19.196878342945816</c:v>
                </c:pt>
                <c:pt idx="14">
                  <c:v>19.169981461575752</c:v>
                </c:pt>
                <c:pt idx="15">
                  <c:v>19.211790488711504</c:v>
                </c:pt>
                <c:pt idx="16">
                  <c:v>19.308591836330322</c:v>
                </c:pt>
                <c:pt idx="17">
                  <c:v>19.445542838025194</c:v>
                </c:pt>
                <c:pt idx="18">
                  <c:v>19.613589035982741</c:v>
                </c:pt>
                <c:pt idx="19">
                  <c:v>19.842304587621101</c:v>
                </c:pt>
                <c:pt idx="20">
                  <c:v>20.086241077334687</c:v>
                </c:pt>
                <c:pt idx="21">
                  <c:v>20.347115044731311</c:v>
                </c:pt>
                <c:pt idx="22">
                  <c:v>20.620534723519235</c:v>
                </c:pt>
                <c:pt idx="23">
                  <c:v>20.901825393106609</c:v>
                </c:pt>
                <c:pt idx="24">
                  <c:v>21.204487192437316</c:v>
                </c:pt>
                <c:pt idx="25">
                  <c:v>21.5086651605924</c:v>
                </c:pt>
                <c:pt idx="26">
                  <c:v>21.813021422482606</c:v>
                </c:pt>
                <c:pt idx="27">
                  <c:v>22.115807801483889</c:v>
                </c:pt>
                <c:pt idx="28">
                  <c:v>22.41664513698089</c:v>
                </c:pt>
                <c:pt idx="29">
                  <c:v>22.734094070556537</c:v>
                </c:pt>
                <c:pt idx="30">
                  <c:v>23.045749531514254</c:v>
                </c:pt>
                <c:pt idx="31">
                  <c:v>23.355464488556343</c:v>
                </c:pt>
                <c:pt idx="32">
                  <c:v>23.662951059020966</c:v>
                </c:pt>
                <c:pt idx="33">
                  <c:v>23.970012846793292</c:v>
                </c:pt>
                <c:pt idx="34">
                  <c:v>24.299048852408646</c:v>
                </c:pt>
                <c:pt idx="35">
                  <c:v>24.62235449689085</c:v>
                </c:pt>
                <c:pt idx="36">
                  <c:v>24.940699349049723</c:v>
                </c:pt>
                <c:pt idx="37">
                  <c:v>25.256680357788856</c:v>
                </c:pt>
                <c:pt idx="38">
                  <c:v>25.572397715696038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28384"/>
        <c:axId val="95729920"/>
      </c:lineChart>
      <c:dateAx>
        <c:axId val="957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29920"/>
        <c:crosses val="autoZero"/>
        <c:auto val="0"/>
        <c:lblOffset val="100"/>
        <c:baseTimeUnit val="days"/>
      </c:dateAx>
      <c:valAx>
        <c:axId val="9572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Cases from on-road</a:t>
                </a:r>
                <a:r>
                  <a:rPr lang="en-US" baseline="0"/>
                  <a:t> emissions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572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54197063185567"/>
          <c:y val="0.23327152952483554"/>
          <c:w val="0.24913545012135127"/>
          <c:h val="0.6367051879906442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Activity Effects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6807364415225"/>
          <c:y val="0.15305051882045392"/>
          <c:w val="0.6215126073643068"/>
          <c:h val="0.68949985259060864"/>
        </c:manualLayout>
      </c:layout>
      <c:lineChart>
        <c:grouping val="standard"/>
        <c:varyColors val="0"/>
        <c:ser>
          <c:idx val="0"/>
          <c:order val="0"/>
          <c:tx>
            <c:strRef>
              <c:f>Results!$B$13</c:f>
              <c:strCache>
                <c:ptCount val="1"/>
                <c:pt idx="0">
                  <c:v>Minor restricted activity days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Results!$C$13:$AO$13</c:f>
              <c:numCache>
                <c:formatCode>#,##0</c:formatCode>
                <c:ptCount val="39"/>
                <c:pt idx="0">
                  <c:v>1553825.3405792806</c:v>
                </c:pt>
                <c:pt idx="1">
                  <c:v>1410178.684645897</c:v>
                </c:pt>
                <c:pt idx="2">
                  <c:v>1291262.2080556448</c:v>
                </c:pt>
                <c:pt idx="3">
                  <c:v>1193800.3783215396</c:v>
                </c:pt>
                <c:pt idx="4">
                  <c:v>1102813.0452750355</c:v>
                </c:pt>
                <c:pt idx="5">
                  <c:v>1028948.9721522817</c:v>
                </c:pt>
                <c:pt idx="6">
                  <c:v>969702.3155543179</c:v>
                </c:pt>
                <c:pt idx="7">
                  <c:v>923057.25025515247</c:v>
                </c:pt>
                <c:pt idx="8">
                  <c:v>886732.52872236865</c:v>
                </c:pt>
                <c:pt idx="9">
                  <c:v>855342.39349599474</c:v>
                </c:pt>
                <c:pt idx="10">
                  <c:v>831533.01949385449</c:v>
                </c:pt>
                <c:pt idx="11">
                  <c:v>814138.60326143331</c:v>
                </c:pt>
                <c:pt idx="12">
                  <c:v>802077.2586924698</c:v>
                </c:pt>
                <c:pt idx="13">
                  <c:v>794643.97584993357</c:v>
                </c:pt>
                <c:pt idx="14">
                  <c:v>789522.52017011377</c:v>
                </c:pt>
                <c:pt idx="15">
                  <c:v>787693.01533394342</c:v>
                </c:pt>
                <c:pt idx="16">
                  <c:v>788687.86578534706</c:v>
                </c:pt>
                <c:pt idx="17">
                  <c:v>792073.00348491478</c:v>
                </c:pt>
                <c:pt idx="18">
                  <c:v>797604.05880069791</c:v>
                </c:pt>
                <c:pt idx="19">
                  <c:v>804834.32710885128</c:v>
                </c:pt>
                <c:pt idx="20">
                  <c:v>813732.51897260384</c:v>
                </c:pt>
                <c:pt idx="21">
                  <c:v>824250.16488717077</c:v>
                </c:pt>
                <c:pt idx="22">
                  <c:v>836014.97768345929</c:v>
                </c:pt>
                <c:pt idx="23">
                  <c:v>848713.15446750144</c:v>
                </c:pt>
                <c:pt idx="24">
                  <c:v>861423.6143574015</c:v>
                </c:pt>
                <c:pt idx="25">
                  <c:v>874802.0843393954</c:v>
                </c:pt>
                <c:pt idx="26">
                  <c:v>888795.39572558831</c:v>
                </c:pt>
                <c:pt idx="27">
                  <c:v>903347.58047873341</c:v>
                </c:pt>
                <c:pt idx="28">
                  <c:v>918403.47417882062</c:v>
                </c:pt>
                <c:pt idx="29">
                  <c:v>932723.13050858444</c:v>
                </c:pt>
                <c:pt idx="30">
                  <c:v>947421.39645704371</c:v>
                </c:pt>
                <c:pt idx="31">
                  <c:v>962501.8902486657</c:v>
                </c:pt>
                <c:pt idx="32">
                  <c:v>977741.98876930634</c:v>
                </c:pt>
                <c:pt idx="33">
                  <c:v>993072.00728113728</c:v>
                </c:pt>
                <c:pt idx="34">
                  <c:v>1007466.2126930384</c:v>
                </c:pt>
                <c:pt idx="35">
                  <c:v>1021815.5339140031</c:v>
                </c:pt>
                <c:pt idx="36">
                  <c:v>1036078.2152737339</c:v>
                </c:pt>
                <c:pt idx="37">
                  <c:v>1050329.0580612461</c:v>
                </c:pt>
                <c:pt idx="38">
                  <c:v>1064637.7940192809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Results!$B$14</c:f>
              <c:strCache>
                <c:ptCount val="1"/>
                <c:pt idx="0">
                  <c:v>Work loss days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Results!$C$2:$AO$2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Results!$C$14:$AO$14</c:f>
              <c:numCache>
                <c:formatCode>#,##0</c:formatCode>
                <c:ptCount val="39"/>
                <c:pt idx="0">
                  <c:v>261813.37778727722</c:v>
                </c:pt>
                <c:pt idx="1">
                  <c:v>237586.37488365278</c:v>
                </c:pt>
                <c:pt idx="2">
                  <c:v>217576.97020338054</c:v>
                </c:pt>
                <c:pt idx="3">
                  <c:v>201213.08360083614</c:v>
                </c:pt>
                <c:pt idx="4">
                  <c:v>185966.54943403226</c:v>
                </c:pt>
                <c:pt idx="5">
                  <c:v>173619.8524742646</c:v>
                </c:pt>
                <c:pt idx="6">
                  <c:v>163743.23707904681</c:v>
                </c:pt>
                <c:pt idx="7">
                  <c:v>155990.07715295709</c:v>
                </c:pt>
                <c:pt idx="8">
                  <c:v>149971.9137970575</c:v>
                </c:pt>
                <c:pt idx="9">
                  <c:v>144782.84146851036</c:v>
                </c:pt>
                <c:pt idx="10">
                  <c:v>140866.08198784225</c:v>
                </c:pt>
                <c:pt idx="11">
                  <c:v>138023.80728962587</c:v>
                </c:pt>
                <c:pt idx="12">
                  <c:v>136071.50742462272</c:v>
                </c:pt>
                <c:pt idx="13">
                  <c:v>134888.92625815258</c:v>
                </c:pt>
                <c:pt idx="14">
                  <c:v>134086.49921848651</c:v>
                </c:pt>
                <c:pt idx="15">
                  <c:v>133826.55095473575</c:v>
                </c:pt>
                <c:pt idx="16">
                  <c:v>134030.20212826729</c:v>
                </c:pt>
                <c:pt idx="17">
                  <c:v>134624.13621132207</c:v>
                </c:pt>
                <c:pt idx="18">
                  <c:v>135567.07454910595</c:v>
                </c:pt>
                <c:pt idx="19">
                  <c:v>136786.01951573935</c:v>
                </c:pt>
                <c:pt idx="20">
                  <c:v>138272.73571161283</c:v>
                </c:pt>
                <c:pt idx="21">
                  <c:v>140020.18416439736</c:v>
                </c:pt>
                <c:pt idx="22">
                  <c:v>141966.31818540266</c:v>
                </c:pt>
                <c:pt idx="23">
                  <c:v>144059.20134020827</c:v>
                </c:pt>
                <c:pt idx="24">
                  <c:v>146145.56805678571</c:v>
                </c:pt>
                <c:pt idx="25">
                  <c:v>148333.77268152146</c:v>
                </c:pt>
                <c:pt idx="26">
                  <c:v>150621.29803933552</c:v>
                </c:pt>
                <c:pt idx="27">
                  <c:v>153007.94344042419</c:v>
                </c:pt>
                <c:pt idx="28">
                  <c:v>155490.75098332553</c:v>
                </c:pt>
                <c:pt idx="29">
                  <c:v>157862.39259366528</c:v>
                </c:pt>
                <c:pt idx="30">
                  <c:v>160310.57488241233</c:v>
                </c:pt>
                <c:pt idx="31">
                  <c:v>162835.18103274153</c:v>
                </c:pt>
                <c:pt idx="32">
                  <c:v>165395.56240254262</c:v>
                </c:pt>
                <c:pt idx="33">
                  <c:v>167977.86899958496</c:v>
                </c:pt>
                <c:pt idx="34">
                  <c:v>170411.50456084119</c:v>
                </c:pt>
                <c:pt idx="35">
                  <c:v>172844.61984304897</c:v>
                </c:pt>
                <c:pt idx="36">
                  <c:v>175270.04680651912</c:v>
                </c:pt>
                <c:pt idx="37">
                  <c:v>177700.12973184092</c:v>
                </c:pt>
                <c:pt idx="38">
                  <c:v>180146.07587508328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9840"/>
        <c:axId val="82989824"/>
      </c:lineChart>
      <c:dateAx>
        <c:axId val="829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89824"/>
        <c:crosses val="autoZero"/>
        <c:auto val="0"/>
        <c:lblOffset val="100"/>
        <c:baseTimeUnit val="days"/>
      </c:dateAx>
      <c:valAx>
        <c:axId val="82989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Cases from on-road emissions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297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54197063185567"/>
          <c:y val="0.23327152952483554"/>
          <c:w val="0.24913545012135127"/>
          <c:h val="0.6367051879906442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15</xdr:row>
      <xdr:rowOff>61911</xdr:rowOff>
    </xdr:from>
    <xdr:to>
      <xdr:col>9</xdr:col>
      <xdr:colOff>171450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523876</xdr:colOff>
      <xdr:row>30</xdr:row>
      <xdr:rowOff>90488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9</xdr:col>
      <xdr:colOff>133351</xdr:colOff>
      <xdr:row>48</xdr:row>
      <xdr:rowOff>90488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ICCT 2013 (alpha)">
  <a:themeElements>
    <a:clrScheme name="ICCT 2011">
      <a:dk1>
        <a:sysClr val="windowText" lastClr="000000"/>
      </a:dk1>
      <a:lt1>
        <a:sysClr val="window" lastClr="FFFFFF"/>
      </a:lt1>
      <a:dk2>
        <a:srgbClr val="45555F"/>
      </a:dk2>
      <a:lt2>
        <a:srgbClr val="DED5B3"/>
      </a:lt2>
      <a:accent1>
        <a:srgbClr val="4E3227"/>
      </a:accent1>
      <a:accent2>
        <a:srgbClr val="007A94"/>
      </a:accent2>
      <a:accent3>
        <a:srgbClr val="D6492A"/>
      </a:accent3>
      <a:accent4>
        <a:srgbClr val="642566"/>
      </a:accent4>
      <a:accent5>
        <a:srgbClr val="6C953C"/>
      </a:accent5>
      <a:accent6>
        <a:srgbClr val="F4AF00"/>
      </a:accent6>
      <a:hlink>
        <a:srgbClr val="007A94"/>
      </a:hlink>
      <a:folHlink>
        <a:srgbClr val="6C953C"/>
      </a:folHlink>
    </a:clrScheme>
    <a:fontScheme name="Custom 1">
      <a:majorFont>
        <a:latin typeface="Helvetica"/>
        <a:ea typeface="ＭＳ Ｐゴシック"/>
        <a:cs typeface="ＭＳ Ｐゴシック"/>
      </a:majorFont>
      <a:minorFont>
        <a:latin typeface="Helvetica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  <a:ea typeface="ＭＳ Ｐゴシック" charset="-128"/>
            <a:cs typeface="ＭＳ Ｐゴシック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  <a:ea typeface="ＭＳ Ｐゴシック" charset="-128"/>
            <a:cs typeface="ＭＳ Ｐゴシック" charset="-128"/>
          </a:defRPr>
        </a:defPPr>
      </a:lstStyle>
    </a:lnDef>
  </a:objectDefaults>
  <a:extraClrSchemeLst>
    <a:extraClrScheme>
      <a:clrScheme name="PresentationTemplat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8" sqref="D38"/>
    </sheetView>
  </sheetViews>
  <sheetFormatPr defaultRowHeight="14.25" x14ac:dyDescent="0.2"/>
  <cols>
    <col min="2" max="2" width="32.125" bestFit="1" customWidth="1"/>
    <col min="3" max="3" width="7.375" customWidth="1"/>
  </cols>
  <sheetData>
    <row r="2" spans="2:25" x14ac:dyDescent="0.2">
      <c r="B2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5" thickBot="1" x14ac:dyDescent="0.25">
      <c r="C3" t="s">
        <v>25</v>
      </c>
      <c r="D3" s="4" t="s">
        <v>0</v>
      </c>
      <c r="E3" s="4" t="s">
        <v>14</v>
      </c>
      <c r="F3" s="4" t="s">
        <v>15</v>
      </c>
      <c r="G3" s="4" t="s">
        <v>1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13</v>
      </c>
      <c r="T3" s="13" t="s">
        <v>39</v>
      </c>
      <c r="U3" s="13" t="s">
        <v>40</v>
      </c>
      <c r="V3" s="13" t="s">
        <v>41</v>
      </c>
      <c r="W3" s="13" t="s">
        <v>42</v>
      </c>
      <c r="X3" s="13" t="s">
        <v>43</v>
      </c>
      <c r="Y3" s="14" t="s">
        <v>45</v>
      </c>
    </row>
    <row r="4" spans="2:25" ht="15.75" thickTop="1" thickBot="1" x14ac:dyDescent="0.25">
      <c r="B4" t="s">
        <v>16</v>
      </c>
      <c r="C4">
        <v>410</v>
      </c>
      <c r="H4" s="6">
        <v>1E-4</v>
      </c>
      <c r="I4" s="6">
        <v>1.7000000000000001E-4</v>
      </c>
      <c r="J4" s="6">
        <v>1.7000000000000001E-4</v>
      </c>
      <c r="K4" s="6">
        <v>7.1000000000000002E-4</v>
      </c>
      <c r="L4" s="6">
        <v>7.1000000000000002E-4</v>
      </c>
      <c r="M4" s="6">
        <v>2.15E-3</v>
      </c>
      <c r="N4" s="6">
        <v>2.15E-3</v>
      </c>
      <c r="O4" s="6">
        <v>3.79E-3</v>
      </c>
      <c r="P4" s="6">
        <v>3.79E-3</v>
      </c>
      <c r="Q4" s="6">
        <v>6.7299999999999999E-3</v>
      </c>
      <c r="R4" s="6">
        <v>6.7299999999999999E-3</v>
      </c>
      <c r="S4" s="6">
        <v>1.0959999999999999E-2</v>
      </c>
      <c r="T4" s="6">
        <v>1.0959999999999999E-2</v>
      </c>
      <c r="U4" s="6">
        <v>1.8579999999999999E-2</v>
      </c>
      <c r="V4" s="6">
        <v>1.8579999999999999E-2</v>
      </c>
      <c r="W4" s="6">
        <v>1.8579999999999999E-2</v>
      </c>
      <c r="X4" s="6">
        <v>1.8579999999999999E-2</v>
      </c>
      <c r="Y4" t="s">
        <v>32</v>
      </c>
    </row>
    <row r="5" spans="2:25" ht="15.75" thickTop="1" thickBot="1" x14ac:dyDescent="0.25">
      <c r="B5" t="s">
        <v>17</v>
      </c>
      <c r="C5" t="s">
        <v>26</v>
      </c>
      <c r="Q5" s="6">
        <v>2.972E-2</v>
      </c>
      <c r="R5" s="6">
        <v>2.972E-2</v>
      </c>
      <c r="S5" s="6">
        <v>4.9700000000000001E-2</v>
      </c>
      <c r="T5" s="6">
        <v>4.9700000000000001E-2</v>
      </c>
      <c r="U5" s="6">
        <v>8.0449999999999994E-2</v>
      </c>
      <c r="V5" s="6">
        <v>8.0449999999999994E-2</v>
      </c>
      <c r="W5" s="6">
        <v>8.0449999999999994E-2</v>
      </c>
      <c r="X5" s="6">
        <v>8.0449999999999994E-2</v>
      </c>
      <c r="Y5" t="s">
        <v>32</v>
      </c>
    </row>
    <row r="6" spans="2:25" ht="15.75" thickTop="1" thickBot="1" x14ac:dyDescent="0.25">
      <c r="B6" t="s">
        <v>18</v>
      </c>
      <c r="C6">
        <v>493</v>
      </c>
      <c r="D6" s="6">
        <v>1.5499999999999999E-3</v>
      </c>
      <c r="E6" s="6">
        <v>1.5499999999999999E-3</v>
      </c>
      <c r="F6" s="6">
        <v>1.5499999999999999E-3</v>
      </c>
      <c r="G6" s="6">
        <v>1.5499999999999999E-3</v>
      </c>
      <c r="Y6" t="s">
        <v>32</v>
      </c>
    </row>
    <row r="7" spans="2:25" ht="15.75" thickTop="1" thickBot="1" x14ac:dyDescent="0.25">
      <c r="B7" t="s">
        <v>19</v>
      </c>
      <c r="C7" t="s">
        <v>27</v>
      </c>
      <c r="H7" s="6">
        <v>1.07E-3</v>
      </c>
      <c r="I7" s="6">
        <v>1.64E-3</v>
      </c>
      <c r="J7" s="6">
        <v>1.64E-3</v>
      </c>
      <c r="K7" s="6">
        <v>4.81E-3</v>
      </c>
      <c r="L7" s="6">
        <v>4.81E-3</v>
      </c>
      <c r="M7" s="6">
        <v>1.221E-2</v>
      </c>
      <c r="N7" s="6">
        <v>1.221E-2</v>
      </c>
      <c r="O7" s="6">
        <v>2.2720000000000001E-2</v>
      </c>
      <c r="P7" s="6">
        <v>2.2720000000000001E-2</v>
      </c>
      <c r="Q7" s="6">
        <v>4.6809999999999997E-2</v>
      </c>
      <c r="R7" s="6">
        <v>4.6809999999999997E-2</v>
      </c>
      <c r="S7" s="6">
        <v>7.7490000000000003E-2</v>
      </c>
      <c r="T7" s="6">
        <v>7.7490000000000003E-2</v>
      </c>
      <c r="U7" s="6">
        <v>0.11583</v>
      </c>
      <c r="V7" s="6">
        <v>0.11583</v>
      </c>
      <c r="W7" s="6">
        <v>0.11583</v>
      </c>
      <c r="X7" s="6">
        <v>0.11583</v>
      </c>
      <c r="Y7" t="s">
        <v>32</v>
      </c>
    </row>
    <row r="8" spans="2:25" ht="15.75" thickTop="1" thickBot="1" x14ac:dyDescent="0.25">
      <c r="B8" t="s">
        <v>20</v>
      </c>
      <c r="C8">
        <v>493</v>
      </c>
      <c r="D8" s="6">
        <v>8.6499999999999997E-3</v>
      </c>
      <c r="E8" s="6">
        <v>8.6499999999999997E-3</v>
      </c>
      <c r="F8" s="6">
        <v>8.6499999999999997E-3</v>
      </c>
      <c r="G8" s="6">
        <v>8.6499999999999997E-3</v>
      </c>
      <c r="H8" s="6">
        <v>5.5700000000000003E-3</v>
      </c>
      <c r="I8" s="6">
        <v>5.5700000000000003E-3</v>
      </c>
      <c r="J8" s="6">
        <v>5.5700000000000003E-3</v>
      </c>
      <c r="K8" s="6">
        <v>5.5700000000000003E-3</v>
      </c>
      <c r="L8" s="6">
        <v>5.5700000000000003E-3</v>
      </c>
      <c r="M8" s="6">
        <v>4.4099999999999999E-3</v>
      </c>
      <c r="N8" s="6">
        <v>4.4099999999999999E-3</v>
      </c>
      <c r="O8" s="6">
        <v>4.4099999999999999E-3</v>
      </c>
      <c r="P8" s="6">
        <v>4.4099999999999999E-3</v>
      </c>
      <c r="Q8" s="6">
        <v>3.81E-3</v>
      </c>
      <c r="R8" s="6">
        <v>3.81E-3</v>
      </c>
      <c r="S8" s="6">
        <v>3.81E-3</v>
      </c>
      <c r="T8" s="6">
        <v>3.81E-3</v>
      </c>
      <c r="U8" s="6">
        <v>3.6800000000000001E-3</v>
      </c>
      <c r="V8" s="6">
        <v>3.6800000000000001E-3</v>
      </c>
      <c r="W8" s="6">
        <v>3.6800000000000001E-3</v>
      </c>
      <c r="X8" s="6">
        <v>3.6800000000000001E-3</v>
      </c>
      <c r="Y8" t="s">
        <v>32</v>
      </c>
    </row>
    <row r="9" spans="2:25" ht="15.75" thickTop="1" thickBot="1" x14ac:dyDescent="0.25">
      <c r="B9" t="s">
        <v>21</v>
      </c>
      <c r="J9" s="6">
        <v>3.7799999999999999E-3</v>
      </c>
      <c r="K9" s="6">
        <v>3.7799999999999999E-3</v>
      </c>
      <c r="L9" s="6">
        <v>3.7799999999999999E-3</v>
      </c>
      <c r="M9" s="6">
        <v>3.7799999999999999E-3</v>
      </c>
      <c r="N9" s="6">
        <v>3.7799999999999999E-3</v>
      </c>
      <c r="O9" s="6">
        <v>3.7799999999999999E-3</v>
      </c>
      <c r="P9" s="6">
        <v>3.7799999999999999E-3</v>
      </c>
      <c r="Q9" s="6">
        <v>3.7799999999999999E-3</v>
      </c>
      <c r="R9" s="6">
        <v>3.7799999999999999E-3</v>
      </c>
      <c r="S9" s="6">
        <v>3.7799999999999999E-3</v>
      </c>
      <c r="T9" s="6">
        <v>3.7799999999999999E-3</v>
      </c>
      <c r="U9" s="6">
        <v>3.7799999999999999E-3</v>
      </c>
      <c r="V9" s="6">
        <v>3.7799999999999999E-3</v>
      </c>
      <c r="W9" s="6">
        <v>3.7799999999999999E-3</v>
      </c>
      <c r="X9" s="6">
        <v>3.7799999999999999E-3</v>
      </c>
      <c r="Y9" t="s">
        <v>30</v>
      </c>
    </row>
    <row r="10" spans="2:25" ht="15.75" thickTop="1" thickBot="1" x14ac:dyDescent="0.25">
      <c r="B10" t="s">
        <v>22</v>
      </c>
      <c r="E10" s="6">
        <v>0.438</v>
      </c>
      <c r="F10" s="6">
        <v>0.438</v>
      </c>
      <c r="Y10" t="s">
        <v>33</v>
      </c>
    </row>
    <row r="11" spans="2:25" ht="15.75" thickTop="1" thickBot="1" x14ac:dyDescent="0.25">
      <c r="B11" t="s">
        <v>23</v>
      </c>
      <c r="H11" s="6">
        <v>7.8</v>
      </c>
      <c r="I11" s="6">
        <v>7.8</v>
      </c>
      <c r="J11" s="6">
        <v>7.8</v>
      </c>
      <c r="K11" s="6">
        <v>7.8</v>
      </c>
      <c r="L11" s="6">
        <v>7.8</v>
      </c>
      <c r="M11" s="6">
        <v>7.8</v>
      </c>
      <c r="N11" s="6">
        <v>7.8</v>
      </c>
      <c r="O11" s="6">
        <v>7.8</v>
      </c>
      <c r="P11" s="6">
        <v>7.8</v>
      </c>
      <c r="Y11" t="s">
        <v>34</v>
      </c>
    </row>
    <row r="12" spans="2:25" ht="15.75" thickTop="1" thickBot="1" x14ac:dyDescent="0.25">
      <c r="B12" t="s">
        <v>24</v>
      </c>
      <c r="H12" s="6">
        <v>1.9710000000000001</v>
      </c>
      <c r="I12" s="6">
        <v>2.4750000000000001</v>
      </c>
      <c r="J12" s="6">
        <v>2.4750000000000001</v>
      </c>
      <c r="K12" s="6">
        <v>2.4750000000000001</v>
      </c>
      <c r="L12" s="6">
        <v>2.4750000000000001</v>
      </c>
      <c r="M12" s="6">
        <v>1.796</v>
      </c>
      <c r="N12" s="6">
        <v>1.796</v>
      </c>
      <c r="O12" s="6">
        <v>1.796</v>
      </c>
      <c r="P12" s="6">
        <v>1.796</v>
      </c>
      <c r="Y12" t="s">
        <v>35</v>
      </c>
    </row>
    <row r="13" spans="2:25" ht="15" thickTop="1" x14ac:dyDescent="0.2"/>
    <row r="15" spans="2:25" x14ac:dyDescent="0.2">
      <c r="B15" t="s">
        <v>28</v>
      </c>
    </row>
    <row r="16" spans="2:25" ht="15" thickBot="1" x14ac:dyDescent="0.25">
      <c r="C16" t="s">
        <v>25</v>
      </c>
      <c r="D16" s="4" t="s">
        <v>0</v>
      </c>
      <c r="E16" s="4" t="s">
        <v>14</v>
      </c>
      <c r="F16" s="4" t="s">
        <v>15</v>
      </c>
      <c r="G16" s="4" t="s">
        <v>1</v>
      </c>
      <c r="H16" s="5" t="s">
        <v>2</v>
      </c>
      <c r="I16" s="5" t="s">
        <v>3</v>
      </c>
      <c r="J16" s="5" t="s">
        <v>4</v>
      </c>
      <c r="K16" s="5" t="s">
        <v>5</v>
      </c>
      <c r="L16" s="5" t="s">
        <v>6</v>
      </c>
      <c r="M16" s="5" t="s">
        <v>7</v>
      </c>
      <c r="N16" s="5" t="s">
        <v>8</v>
      </c>
      <c r="O16" s="5" t="s">
        <v>9</v>
      </c>
      <c r="P16" s="5" t="s">
        <v>10</v>
      </c>
      <c r="Q16" s="5" t="s">
        <v>11</v>
      </c>
      <c r="R16" s="5" t="s">
        <v>12</v>
      </c>
      <c r="S16" s="5" t="s">
        <v>13</v>
      </c>
      <c r="T16" s="13" t="s">
        <v>39</v>
      </c>
      <c r="U16" s="13" t="s">
        <v>40</v>
      </c>
      <c r="V16" s="13" t="s">
        <v>41</v>
      </c>
      <c r="W16" s="13" t="s">
        <v>42</v>
      </c>
      <c r="X16" s="13" t="s">
        <v>43</v>
      </c>
      <c r="Y16" s="14" t="s">
        <v>45</v>
      </c>
    </row>
    <row r="17" spans="2:25" ht="15.75" thickTop="1" thickBot="1" x14ac:dyDescent="0.25">
      <c r="B17" t="s">
        <v>21</v>
      </c>
      <c r="J17" s="7">
        <v>3.15E-2</v>
      </c>
      <c r="K17" s="7">
        <v>3.15E-2</v>
      </c>
      <c r="L17" s="7">
        <v>3.15E-2</v>
      </c>
      <c r="M17" s="7">
        <v>5.4899999999999997E-2</v>
      </c>
      <c r="N17" s="7">
        <v>5.4899999999999997E-2</v>
      </c>
      <c r="O17" s="7">
        <v>5.4899999999999997E-2</v>
      </c>
      <c r="P17" s="7">
        <v>5.4899999999999997E-2</v>
      </c>
      <c r="Q17" s="7">
        <v>5.6300000000000003E-2</v>
      </c>
      <c r="R17" s="7">
        <v>5.6300000000000003E-2</v>
      </c>
      <c r="S17" s="7">
        <v>5.6300000000000003E-2</v>
      </c>
      <c r="T17" s="7">
        <v>5.6300000000000003E-2</v>
      </c>
      <c r="U17" s="7">
        <v>5.6300000000000003E-2</v>
      </c>
      <c r="V17" s="7">
        <v>5.6300000000000003E-2</v>
      </c>
      <c r="W17" s="7">
        <v>5.6300000000000003E-2</v>
      </c>
      <c r="X17" s="7">
        <v>5.6300000000000003E-2</v>
      </c>
      <c r="Y17" t="s">
        <v>31</v>
      </c>
    </row>
    <row r="18" spans="2:25" ht="1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zoomScale="90" zoomScaleNormal="90" workbookViewId="0">
      <selection activeCell="A14" sqref="A14"/>
    </sheetView>
  </sheetViews>
  <sheetFormatPr defaultRowHeight="14.25" x14ac:dyDescent="0.2"/>
  <cols>
    <col min="2" max="52" width="9.875" bestFit="1" customWidth="1"/>
  </cols>
  <sheetData>
    <row r="1" spans="1:52" ht="18" x14ac:dyDescent="0.25">
      <c r="A1" s="1" t="s">
        <v>65</v>
      </c>
    </row>
    <row r="2" spans="1:52" ht="18" x14ac:dyDescent="0.25">
      <c r="A2" s="1" t="s">
        <v>66</v>
      </c>
    </row>
    <row r="3" spans="1:52" ht="15" x14ac:dyDescent="0.25">
      <c r="A3" s="8" t="s">
        <v>67</v>
      </c>
    </row>
    <row r="4" spans="1:52" ht="15" x14ac:dyDescent="0.2"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">
        <v>2023</v>
      </c>
      <c r="Z4" s="2">
        <v>2024</v>
      </c>
      <c r="AA4" s="2">
        <v>2025</v>
      </c>
      <c r="AB4" s="2">
        <v>2026</v>
      </c>
      <c r="AC4" s="2">
        <v>2027</v>
      </c>
      <c r="AD4" s="2">
        <v>2028</v>
      </c>
      <c r="AE4" s="2">
        <v>2029</v>
      </c>
      <c r="AF4" s="2">
        <v>2030</v>
      </c>
      <c r="AG4" s="2">
        <v>2031</v>
      </c>
      <c r="AH4" s="2">
        <v>2032</v>
      </c>
      <c r="AI4" s="2">
        <v>2033</v>
      </c>
      <c r="AJ4" s="2">
        <v>2034</v>
      </c>
      <c r="AK4" s="2">
        <v>2035</v>
      </c>
      <c r="AL4" s="2">
        <v>2036</v>
      </c>
      <c r="AM4" s="2">
        <v>2037</v>
      </c>
      <c r="AN4" s="2">
        <v>2038</v>
      </c>
      <c r="AO4" s="2">
        <v>2039</v>
      </c>
      <c r="AP4" s="2">
        <v>2040</v>
      </c>
      <c r="AQ4" s="2">
        <v>2041</v>
      </c>
      <c r="AR4" s="2">
        <v>2042</v>
      </c>
      <c r="AS4" s="2">
        <v>2043</v>
      </c>
      <c r="AT4" s="2">
        <v>2044</v>
      </c>
      <c r="AU4" s="2">
        <v>2045</v>
      </c>
      <c r="AV4" s="2">
        <v>2046</v>
      </c>
      <c r="AW4" s="2">
        <v>2047</v>
      </c>
      <c r="AX4" s="2">
        <v>2048</v>
      </c>
      <c r="AY4" s="2">
        <v>2049</v>
      </c>
      <c r="AZ4" s="2">
        <v>2050</v>
      </c>
    </row>
    <row r="5" spans="1:52" ht="15" x14ac:dyDescent="0.25">
      <c r="A5" s="8" t="s">
        <v>36</v>
      </c>
      <c r="B5" s="18">
        <v>0.66992419356592403</v>
      </c>
      <c r="C5" s="18">
        <v>0.62780074232532201</v>
      </c>
      <c r="D5" s="18">
        <v>0.59411767920305003</v>
      </c>
      <c r="E5" s="18">
        <v>0.56741640191610099</v>
      </c>
      <c r="F5" s="18">
        <v>0.54403189490136195</v>
      </c>
      <c r="G5" s="18">
        <v>0.52703382182798797</v>
      </c>
      <c r="H5" s="18">
        <v>0.40574308304995399</v>
      </c>
      <c r="I5" s="18">
        <v>0.35866945552663798</v>
      </c>
      <c r="J5" s="18">
        <v>0.31818472062583097</v>
      </c>
      <c r="K5" s="18">
        <v>0.28335385926940898</v>
      </c>
      <c r="L5" s="18">
        <v>0.25351193878841199</v>
      </c>
      <c r="M5" s="18">
        <v>0.22438527187093499</v>
      </c>
      <c r="N5" s="18">
        <v>0.200109333340517</v>
      </c>
      <c r="O5" s="18">
        <v>0.17999355285849999</v>
      </c>
      <c r="P5" s="18">
        <v>0.16343811462771901</v>
      </c>
      <c r="Q5" s="18">
        <v>0.149906084649921</v>
      </c>
      <c r="R5" s="18">
        <v>0.13763991037776199</v>
      </c>
      <c r="S5" s="18">
        <v>0.127689625077441</v>
      </c>
      <c r="T5" s="18">
        <v>0.119699929529339</v>
      </c>
      <c r="U5" s="18">
        <v>0.11338736188382501</v>
      </c>
      <c r="V5" s="18">
        <v>0.108437675636812</v>
      </c>
      <c r="W5" s="18">
        <v>0.10419915631933301</v>
      </c>
      <c r="X5" s="18">
        <v>0.10093975947103399</v>
      </c>
      <c r="Y5" s="18">
        <v>9.8492760277582803E-2</v>
      </c>
      <c r="Z5" s="18">
        <v>9.6702236761528698E-2</v>
      </c>
      <c r="AA5" s="18">
        <v>9.5466897764236405E-2</v>
      </c>
      <c r="AB5" s="18">
        <v>9.4581649504402801E-2</v>
      </c>
      <c r="AC5" s="18">
        <v>9.4074361081245506E-2</v>
      </c>
      <c r="AD5" s="18">
        <v>9.3875398830818801E-2</v>
      </c>
      <c r="AE5" s="18">
        <v>9.3914909103779698E-2</v>
      </c>
      <c r="AF5" s="18">
        <v>9.4150379769624995E-2</v>
      </c>
      <c r="AG5" s="18">
        <v>9.4519584133471501E-2</v>
      </c>
      <c r="AH5" s="18">
        <v>9.5016927135294402E-2</v>
      </c>
      <c r="AI5" s="18">
        <v>9.56420675273464E-2</v>
      </c>
      <c r="AJ5" s="18">
        <v>9.6362965298555703E-2</v>
      </c>
      <c r="AK5" s="18">
        <v>9.7150929248220899E-2</v>
      </c>
      <c r="AL5" s="18">
        <v>9.7936033862257396E-2</v>
      </c>
      <c r="AM5" s="18">
        <v>9.8757515310036501E-2</v>
      </c>
      <c r="AN5" s="18">
        <v>9.9614405611675505E-2</v>
      </c>
      <c r="AO5" s="18">
        <v>0.100502156764931</v>
      </c>
      <c r="AP5" s="18">
        <v>0.10141503731324999</v>
      </c>
      <c r="AQ5" s="18">
        <v>0.10226676354858601</v>
      </c>
      <c r="AR5" s="18">
        <v>0.103140817140651</v>
      </c>
      <c r="AS5" s="18">
        <v>0.104043992850555</v>
      </c>
      <c r="AT5" s="18">
        <v>0.104961609441465</v>
      </c>
      <c r="AU5" s="18">
        <v>0.105894962301226</v>
      </c>
      <c r="AV5" s="18">
        <v>0.106731782715718</v>
      </c>
      <c r="AW5" s="18">
        <v>0.10757974045582699</v>
      </c>
      <c r="AX5" s="18">
        <v>0.10843552872046899</v>
      </c>
      <c r="AY5" s="18">
        <v>0.109300316945249</v>
      </c>
      <c r="AZ5" s="18">
        <v>0.110174061781167</v>
      </c>
    </row>
    <row r="7" spans="1:52" ht="15" x14ac:dyDescent="0.25">
      <c r="A7" s="8" t="s">
        <v>37</v>
      </c>
    </row>
    <row r="8" spans="1:52" ht="15" x14ac:dyDescent="0.2">
      <c r="B8" s="2">
        <v>2000</v>
      </c>
      <c r="C8" s="2">
        <v>2001</v>
      </c>
      <c r="D8" s="2">
        <v>2002</v>
      </c>
      <c r="E8" s="2">
        <v>2003</v>
      </c>
      <c r="F8" s="2">
        <v>2004</v>
      </c>
      <c r="G8" s="2">
        <v>2005</v>
      </c>
      <c r="H8" s="2">
        <v>2006</v>
      </c>
      <c r="I8" s="2">
        <v>2007</v>
      </c>
      <c r="J8" s="2">
        <v>2008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v>2019</v>
      </c>
      <c r="V8" s="2">
        <v>2020</v>
      </c>
      <c r="W8" s="2">
        <v>2021</v>
      </c>
      <c r="X8" s="2">
        <v>2022</v>
      </c>
      <c r="Y8" s="2">
        <v>2023</v>
      </c>
      <c r="Z8" s="2">
        <v>2024</v>
      </c>
      <c r="AA8" s="2">
        <v>2025</v>
      </c>
      <c r="AB8" s="2">
        <v>2026</v>
      </c>
      <c r="AC8" s="2">
        <v>2027</v>
      </c>
      <c r="AD8" s="2">
        <v>2028</v>
      </c>
      <c r="AE8" s="2">
        <v>2029</v>
      </c>
      <c r="AF8" s="2">
        <v>2030</v>
      </c>
      <c r="AG8" s="2">
        <v>2031</v>
      </c>
      <c r="AH8" s="2">
        <v>2032</v>
      </c>
      <c r="AI8" s="2">
        <v>2033</v>
      </c>
      <c r="AJ8" s="2">
        <v>2034</v>
      </c>
      <c r="AK8" s="2">
        <v>2035</v>
      </c>
      <c r="AL8" s="2">
        <v>2036</v>
      </c>
      <c r="AM8" s="2">
        <v>2037</v>
      </c>
      <c r="AN8" s="2">
        <v>2038</v>
      </c>
      <c r="AO8" s="2">
        <v>2039</v>
      </c>
      <c r="AP8" s="2">
        <v>2040</v>
      </c>
      <c r="AQ8" s="2">
        <v>2041</v>
      </c>
      <c r="AR8" s="2">
        <v>2042</v>
      </c>
      <c r="AS8" s="2">
        <v>2043</v>
      </c>
      <c r="AT8" s="2">
        <v>2044</v>
      </c>
      <c r="AU8" s="2">
        <v>2045</v>
      </c>
      <c r="AV8" s="2">
        <v>2046</v>
      </c>
      <c r="AW8" s="2">
        <v>2047</v>
      </c>
      <c r="AX8" s="2">
        <v>2048</v>
      </c>
      <c r="AY8" s="2">
        <v>2049</v>
      </c>
      <c r="AZ8" s="2">
        <v>2050</v>
      </c>
    </row>
    <row r="9" spans="1:52" x14ac:dyDescent="0.2">
      <c r="A9" s="9" t="s">
        <v>38</v>
      </c>
      <c r="B9" s="35">
        <v>192015694</v>
      </c>
      <c r="C9" s="35">
        <v>194943287.54631791</v>
      </c>
      <c r="D9" s="35">
        <v>197870881.0926359</v>
      </c>
      <c r="E9" s="35">
        <v>200798474.63895378</v>
      </c>
      <c r="F9" s="35">
        <v>203726068.18527183</v>
      </c>
      <c r="G9" s="35">
        <v>206653661.7315897</v>
      </c>
      <c r="H9" s="35">
        <v>209236832.50323445</v>
      </c>
      <c r="I9" s="35">
        <v>211820003.2748794</v>
      </c>
      <c r="J9" s="35">
        <v>214403174.04652435</v>
      </c>
      <c r="K9" s="35">
        <v>216986344.8181693</v>
      </c>
      <c r="L9" s="35">
        <v>219569515.58981386</v>
      </c>
      <c r="M9" s="35">
        <v>222152686.34337667</v>
      </c>
      <c r="N9" s="35">
        <v>224735857.09693953</v>
      </c>
      <c r="O9" s="35">
        <v>227319027.8505021</v>
      </c>
      <c r="P9" s="35">
        <v>229902198.60406473</v>
      </c>
      <c r="Q9" s="35">
        <v>232485369.35762733</v>
      </c>
      <c r="R9" s="35">
        <v>234896328.75044683</v>
      </c>
      <c r="S9" s="35">
        <v>237307288.14326641</v>
      </c>
      <c r="T9" s="35">
        <v>239718247.53608561</v>
      </c>
      <c r="U9" s="35">
        <v>242129206.92890483</v>
      </c>
      <c r="V9" s="35">
        <v>244540166.32172433</v>
      </c>
      <c r="W9" s="35">
        <v>246951125.72521618</v>
      </c>
      <c r="X9" s="35">
        <v>249362085.12870771</v>
      </c>
      <c r="Y9" s="35">
        <v>251773044.5321995</v>
      </c>
      <c r="Z9" s="35">
        <v>254184003.93569103</v>
      </c>
      <c r="AA9" s="35">
        <v>256594963.33918279</v>
      </c>
      <c r="AB9" s="35">
        <v>258833711.33768219</v>
      </c>
      <c r="AC9" s="35">
        <v>261072459.33618197</v>
      </c>
      <c r="AD9" s="35">
        <v>263311207.33468133</v>
      </c>
      <c r="AE9" s="35">
        <v>265549955.33318076</v>
      </c>
      <c r="AF9" s="35">
        <v>267788703.3316806</v>
      </c>
      <c r="AG9" s="35">
        <v>270027451.32916081</v>
      </c>
      <c r="AH9" s="35">
        <v>272266199.32664061</v>
      </c>
      <c r="AI9" s="35">
        <v>274504947.3241207</v>
      </c>
      <c r="AJ9" s="35">
        <v>276743695.32160097</v>
      </c>
      <c r="AK9" s="35">
        <v>278982443.31908089</v>
      </c>
      <c r="AL9" s="35">
        <v>281048979.9341926</v>
      </c>
      <c r="AM9" s="35">
        <v>283115516.54930454</v>
      </c>
      <c r="AN9" s="35">
        <v>285182053.16441649</v>
      </c>
      <c r="AO9" s="35">
        <v>287248589.77952826</v>
      </c>
      <c r="AP9" s="35">
        <v>289315126.39464003</v>
      </c>
      <c r="AQ9" s="35">
        <v>291209451.61320901</v>
      </c>
      <c r="AR9" s="35">
        <v>293103776.83177793</v>
      </c>
      <c r="AS9" s="35">
        <v>294998102.05034691</v>
      </c>
      <c r="AT9" s="35">
        <v>296892427.26891565</v>
      </c>
      <c r="AU9" s="35">
        <v>298786752.48748493</v>
      </c>
      <c r="AV9" s="35">
        <v>300681077.70837229</v>
      </c>
      <c r="AW9" s="35">
        <v>302575402.92925972</v>
      </c>
      <c r="AX9" s="35">
        <v>304469728.15014762</v>
      </c>
      <c r="AY9" s="35">
        <v>306364053.3710351</v>
      </c>
      <c r="AZ9" s="35">
        <v>308258378.59192282</v>
      </c>
    </row>
    <row r="11" spans="1:52" ht="15" x14ac:dyDescent="0.25">
      <c r="A11" s="8" t="s">
        <v>51</v>
      </c>
    </row>
    <row r="12" spans="1:52" x14ac:dyDescent="0.2">
      <c r="A12" t="s">
        <v>46</v>
      </c>
    </row>
    <row r="13" spans="1:52" x14ac:dyDescent="0.2">
      <c r="A13" s="9" t="s">
        <v>47</v>
      </c>
    </row>
    <row r="14" spans="1:52" x14ac:dyDescent="0.2">
      <c r="A14" s="9" t="s">
        <v>48</v>
      </c>
    </row>
    <row r="15" spans="1:52" ht="15" x14ac:dyDescent="0.2">
      <c r="B15" s="2">
        <v>2000</v>
      </c>
      <c r="C15" s="2">
        <v>2001</v>
      </c>
      <c r="D15" s="2">
        <v>2002</v>
      </c>
      <c r="E15" s="2">
        <v>2003</v>
      </c>
      <c r="F15" s="2">
        <v>2004</v>
      </c>
      <c r="G15" s="2">
        <v>2005</v>
      </c>
      <c r="H15" s="2">
        <v>2006</v>
      </c>
      <c r="I15" s="2">
        <v>2007</v>
      </c>
      <c r="J15" s="2">
        <v>2008</v>
      </c>
      <c r="K15" s="2">
        <v>2009</v>
      </c>
      <c r="L15" s="2">
        <v>2010</v>
      </c>
      <c r="M15" s="2">
        <v>2011</v>
      </c>
      <c r="N15" s="2">
        <v>2012</v>
      </c>
      <c r="O15" s="2">
        <v>2013</v>
      </c>
      <c r="P15" s="2">
        <v>2014</v>
      </c>
      <c r="Q15" s="2">
        <v>2015</v>
      </c>
      <c r="R15" s="2">
        <v>2016</v>
      </c>
      <c r="S15" s="2">
        <v>2017</v>
      </c>
      <c r="T15" s="2">
        <v>2018</v>
      </c>
      <c r="U15" s="2">
        <v>2019</v>
      </c>
      <c r="V15" s="2">
        <v>2020</v>
      </c>
      <c r="W15" s="2">
        <v>2021</v>
      </c>
      <c r="X15" s="2">
        <v>2022</v>
      </c>
      <c r="Y15" s="2">
        <v>2023</v>
      </c>
      <c r="Z15" s="2">
        <v>2024</v>
      </c>
      <c r="AA15" s="2">
        <v>2025</v>
      </c>
      <c r="AB15" s="2">
        <v>2026</v>
      </c>
      <c r="AC15" s="2">
        <v>2027</v>
      </c>
      <c r="AD15" s="2">
        <v>2028</v>
      </c>
      <c r="AE15" s="2">
        <v>2029</v>
      </c>
      <c r="AF15" s="2">
        <v>2030</v>
      </c>
      <c r="AG15" s="2">
        <v>2031</v>
      </c>
      <c r="AH15" s="2">
        <v>2032</v>
      </c>
      <c r="AI15" s="2">
        <v>2033</v>
      </c>
      <c r="AJ15" s="2">
        <v>2034</v>
      </c>
      <c r="AK15" s="2">
        <v>2035</v>
      </c>
      <c r="AL15" s="2">
        <v>2036</v>
      </c>
      <c r="AM15" s="2">
        <v>2037</v>
      </c>
      <c r="AN15" s="2">
        <v>2038</v>
      </c>
      <c r="AO15" s="2">
        <v>2039</v>
      </c>
      <c r="AP15" s="2">
        <v>2040</v>
      </c>
      <c r="AQ15" s="2">
        <v>2041</v>
      </c>
      <c r="AR15" s="2">
        <v>2042</v>
      </c>
      <c r="AS15" s="2">
        <v>2043</v>
      </c>
      <c r="AT15" s="2">
        <v>2044</v>
      </c>
      <c r="AU15" s="2">
        <v>2045</v>
      </c>
      <c r="AV15" s="2">
        <v>2046</v>
      </c>
      <c r="AW15" s="2">
        <v>2047</v>
      </c>
      <c r="AX15" s="2">
        <v>2048</v>
      </c>
      <c r="AY15" s="2">
        <v>2049</v>
      </c>
      <c r="AZ15" s="2">
        <v>2050</v>
      </c>
    </row>
    <row r="16" spans="1:52" x14ac:dyDescent="0.2">
      <c r="A16" t="s">
        <v>0</v>
      </c>
      <c r="B16" s="16">
        <f>'background_Age Category'!C3/'background_Age Category'!C$24</f>
        <v>6.8376550423630097E-2</v>
      </c>
      <c r="C16" s="16">
        <f>'background_Age Category'!D3/'background_Age Category'!D$24</f>
        <v>6.7153847765970845E-2</v>
      </c>
      <c r="D16" s="16">
        <f>'background_Age Category'!E3/'background_Age Category'!E$24</f>
        <v>6.689430010254549E-2</v>
      </c>
      <c r="E16" s="16">
        <f>'background_Age Category'!F3/'background_Age Category'!F$24</f>
        <v>6.7207619861595916E-2</v>
      </c>
      <c r="F16" s="16">
        <f>'background_Age Category'!G3/'background_Age Category'!G$24</f>
        <v>6.7504062704671464E-2</v>
      </c>
      <c r="G16" s="16">
        <f>'background_Age Category'!H3/'background_Age Category'!H$24</f>
        <v>6.7459722752841428E-2</v>
      </c>
      <c r="H16" s="16">
        <f>'background_Age Category'!I3/'background_Age Category'!I$24</f>
        <v>6.8341714784402138E-2</v>
      </c>
      <c r="I16" s="16">
        <f>'background_Age Category'!J3/'background_Age Category'!J$24</f>
        <v>6.811654512175698E-2</v>
      </c>
      <c r="J16" s="16">
        <f>'background_Age Category'!K3/'background_Age Category'!K$24</f>
        <v>6.7157908428113533E-2</v>
      </c>
      <c r="K16" s="16">
        <f>'background_Age Category'!L3/'background_Age Category'!L$24</f>
        <v>6.6108032109261125E-2</v>
      </c>
      <c r="L16" s="16">
        <f>'background_Age Category'!M3/'background_Age Category'!M$24</f>
        <v>6.546522594623419E-2</v>
      </c>
      <c r="M16" s="16">
        <f>'background_Age Category'!N3/'background_Age Category'!N$24</f>
        <v>6.5134752417877376E-2</v>
      </c>
      <c r="N16" s="16">
        <f>'background_Age Category'!O3/'background_Age Category'!O$24</f>
        <v>6.4954497479106393E-2</v>
      </c>
      <c r="O16" s="16">
        <f>'background_Age Category'!P3/'background_Age Category'!P$24</f>
        <v>6.4942048122148266E-2</v>
      </c>
      <c r="P16" s="16">
        <f>'background_Age Category'!Q3/'background_Age Category'!Q$24</f>
        <v>6.4947364276219804E-2</v>
      </c>
      <c r="Q16" s="16">
        <f>'background_Age Category'!R3/'background_Age Category'!R$24</f>
        <v>6.4879566650431195E-2</v>
      </c>
      <c r="R16" s="16">
        <f>'background_Age Category'!S3/'background_Age Category'!S$24</f>
        <v>6.4977252320382706E-2</v>
      </c>
      <c r="S16" s="16">
        <f>'background_Age Category'!T3/'background_Age Category'!T$24</f>
        <v>6.4929476032469874E-2</v>
      </c>
      <c r="T16" s="16">
        <f>'background_Age Category'!U3/'background_Age Category'!U$24</f>
        <v>6.4771764223418793E-2</v>
      </c>
      <c r="U16" s="16">
        <f>'background_Age Category'!V3/'background_Age Category'!V$24</f>
        <v>6.4585676850207399E-2</v>
      </c>
      <c r="V16" s="16">
        <f>'background_Age Category'!W3/'background_Age Category'!W$24</f>
        <v>6.4429314881369382E-2</v>
      </c>
      <c r="W16" s="16">
        <f>'background_Age Category'!X3/'background_Age Category'!X$24</f>
        <v>6.4368028513698189E-2</v>
      </c>
      <c r="X16" s="16">
        <f>'background_Age Category'!Y3/'background_Age Category'!Y$24</f>
        <v>6.4268308147679309E-2</v>
      </c>
      <c r="Y16" s="16">
        <f>'background_Age Category'!Z3/'background_Age Category'!Z$24</f>
        <v>6.4142855159247683E-2</v>
      </c>
      <c r="Z16" s="16">
        <f>'background_Age Category'!AA3/'background_Age Category'!AA$24</f>
        <v>6.3989420342286302E-2</v>
      </c>
      <c r="AA16" s="16">
        <f>'background_Age Category'!AB3/'background_Age Category'!AB$24</f>
        <v>6.3811426872034546E-2</v>
      </c>
      <c r="AB16" s="16">
        <f>'background_Age Category'!AC3/'background_Age Category'!AC$24</f>
        <v>6.3731797369194168E-2</v>
      </c>
      <c r="AC16" s="16">
        <f>'background_Age Category'!AD3/'background_Age Category'!AD$24</f>
        <v>6.3585735825313155E-2</v>
      </c>
      <c r="AD16" s="16">
        <f>'background_Age Category'!AE3/'background_Age Category'!AE$24</f>
        <v>6.3385154622452061E-2</v>
      </c>
      <c r="AE16" s="16">
        <f>'background_Age Category'!AF3/'background_Age Category'!AF$24</f>
        <v>6.3142549878632936E-2</v>
      </c>
      <c r="AF16" s="16">
        <f>'background_Age Category'!AG3/'background_Age Category'!AG$24</f>
        <v>6.2871920580611307E-2</v>
      </c>
      <c r="AG16" s="16">
        <f>'background_Age Category'!AH3/'background_Age Category'!AH$24</f>
        <v>6.2709997023512487E-2</v>
      </c>
      <c r="AH16" s="16">
        <f>'background_Age Category'!AI3/'background_Age Category'!AI$24</f>
        <v>6.2464217501499303E-2</v>
      </c>
      <c r="AI16" s="16">
        <f>'background_Age Category'!AJ3/'background_Age Category'!AJ$24</f>
        <v>6.2166918376704905E-2</v>
      </c>
      <c r="AJ16" s="16">
        <f>'background_Age Category'!AK3/'background_Age Category'!AK$24</f>
        <v>6.18595740993007E-2</v>
      </c>
      <c r="AK16" s="16">
        <f>'background_Age Category'!AL3/'background_Age Category'!AL$24</f>
        <v>6.1574897358610103E-2</v>
      </c>
      <c r="AL16" s="16">
        <f>'background_Age Category'!AM3/'background_Age Category'!AM$24</f>
        <v>6.1391730128530546E-2</v>
      </c>
      <c r="AM16" s="16">
        <f>'background_Age Category'!AN3/'background_Age Category'!AN$24</f>
        <v>6.1227870315117866E-2</v>
      </c>
      <c r="AN16" s="16">
        <f>'background_Age Category'!AO3/'background_Age Category'!AO$24</f>
        <v>6.1079653896893439E-2</v>
      </c>
      <c r="AO16" s="16">
        <f>'background_Age Category'!AP3/'background_Age Category'!AP$24</f>
        <v>6.0936223561523659E-2</v>
      </c>
      <c r="AP16" s="16">
        <f>'background_Age Category'!AQ3/'background_Age Category'!AQ$24</f>
        <v>6.0798035893237755E-2</v>
      </c>
      <c r="AQ16" s="16">
        <f>'background_Age Category'!AR3/'background_Age Category'!AR$24</f>
        <v>6.0823723538118088E-2</v>
      </c>
      <c r="AR16" s="16">
        <f>'background_Age Category'!AS3/'background_Age Category'!AS$24</f>
        <v>6.0791222932366704E-2</v>
      </c>
      <c r="AS16" s="16">
        <f>'background_Age Category'!AT3/'background_Age Category'!AT$24</f>
        <v>6.0722604934415274E-2</v>
      </c>
      <c r="AT16" s="16">
        <f>'background_Age Category'!AU3/'background_Age Category'!AU$24</f>
        <v>6.0649731444211021E-2</v>
      </c>
      <c r="AU16" s="16">
        <f>'background_Age Category'!AV3/'background_Age Category'!AV$24</f>
        <v>6.0599452470559034E-2</v>
      </c>
      <c r="AV16" s="16">
        <f>'background_Age Category'!AW3/'background_Age Category'!AW$24</f>
        <v>6.0691098078577269E-2</v>
      </c>
      <c r="AW16" s="16">
        <f>'background_Age Category'!AX3/'background_Age Category'!AX$24</f>
        <v>6.0731800626304774E-2</v>
      </c>
      <c r="AX16" s="16">
        <f>'background_Age Category'!AY3/'background_Age Category'!AY$24</f>
        <v>6.0737718106304968E-2</v>
      </c>
      <c r="AY16" s="16">
        <f>'background_Age Category'!AZ3/'background_Age Category'!AZ$24</f>
        <v>6.072394077826735E-2</v>
      </c>
      <c r="AZ16" s="16">
        <f>'background_Age Category'!BA3/'background_Age Category'!BA$24</f>
        <v>6.0707260392949686E-2</v>
      </c>
    </row>
    <row r="17" spans="1:52" x14ac:dyDescent="0.2">
      <c r="A17" t="s">
        <v>14</v>
      </c>
      <c r="B17" s="16">
        <f>'background_Age Category'!C4/'background_Age Category'!C$24</f>
        <v>7.2337246838610453E-2</v>
      </c>
      <c r="C17" s="16">
        <f>'background_Age Category'!D4/'background_Age Category'!D$24</f>
        <v>7.1722664750149184E-2</v>
      </c>
      <c r="D17" s="16">
        <f>'background_Age Category'!E4/'background_Age Category'!E$24</f>
        <v>7.0634208810428062E-2</v>
      </c>
      <c r="E17" s="16">
        <f>'background_Age Category'!F4/'background_Age Category'!F$24</f>
        <v>6.913350829056282E-2</v>
      </c>
      <c r="F17" s="16">
        <f>'background_Age Category'!G4/'background_Age Category'!G$24</f>
        <v>6.7472284685620651E-2</v>
      </c>
      <c r="G17" s="16">
        <f>'background_Age Category'!H4/'background_Age Category'!H$24</f>
        <v>6.6000058350086335E-2</v>
      </c>
      <c r="H17" s="16">
        <f>'background_Age Category'!I4/'background_Age Category'!I$24</f>
        <v>6.5564340894588999E-2</v>
      </c>
      <c r="I17" s="16">
        <f>'background_Age Category'!J4/'background_Age Category'!J$24</f>
        <v>6.552739666540823E-2</v>
      </c>
      <c r="J17" s="16">
        <f>'background_Age Category'!K4/'background_Age Category'!K$24</f>
        <v>6.575451380388965E-2</v>
      </c>
      <c r="K17" s="16">
        <f>'background_Age Category'!L4/'background_Age Category'!L$24</f>
        <v>6.5968044597536538E-2</v>
      </c>
      <c r="L17" s="16">
        <f>'background_Age Category'!M4/'background_Age Category'!M$24</f>
        <v>6.5809520559350812E-2</v>
      </c>
      <c r="M17" s="16">
        <f>'background_Age Category'!N4/'background_Age Category'!N$24</f>
        <v>6.5542222127042124E-2</v>
      </c>
      <c r="N17" s="16">
        <f>'background_Age Category'!O4/'background_Age Category'!O$24</f>
        <v>6.522140328847334E-2</v>
      </c>
      <c r="O17" s="16">
        <f>'background_Age Category'!P4/'background_Age Category'!P$24</f>
        <v>6.4842320177780841E-2</v>
      </c>
      <c r="P17" s="16">
        <f>'background_Age Category'!Q4/'background_Age Category'!Q$24</f>
        <v>6.4442374872035246E-2</v>
      </c>
      <c r="Q17" s="16">
        <f>'background_Age Category'!R4/'background_Age Category'!R$24</f>
        <v>6.4074907271647052E-2</v>
      </c>
      <c r="R17" s="16">
        <f>'background_Age Category'!S4/'background_Age Category'!S$24</f>
        <v>6.39226126697513E-2</v>
      </c>
      <c r="S17" s="16">
        <f>'background_Age Category'!T4/'background_Age Category'!T$24</f>
        <v>6.3816852135018823E-2</v>
      </c>
      <c r="T17" s="16">
        <f>'background_Age Category'!U4/'background_Age Category'!U$24</f>
        <v>6.3747607748535814E-2</v>
      </c>
      <c r="U17" s="16">
        <f>'background_Age Category'!V4/'background_Age Category'!V$24</f>
        <v>6.3681490492324452E-2</v>
      </c>
      <c r="V17" s="16">
        <f>'background_Age Category'!W4/'background_Age Category'!W$24</f>
        <v>6.3572183087334838E-2</v>
      </c>
      <c r="W17" s="16">
        <f>'background_Age Category'!X4/'background_Age Category'!X$24</f>
        <v>6.3586923139577103E-2</v>
      </c>
      <c r="X17" s="16">
        <f>'background_Age Category'!Y4/'background_Age Category'!Y$24</f>
        <v>6.3561624160818758E-2</v>
      </c>
      <c r="Y17" s="16">
        <f>'background_Age Category'!Z4/'background_Age Category'!Z$24</f>
        <v>6.3490502268209861E-2</v>
      </c>
      <c r="Z17" s="16">
        <f>'background_Age Category'!AA4/'background_Age Category'!AA$24</f>
        <v>6.3376766561189166E-2</v>
      </c>
      <c r="AA17" s="16">
        <f>'background_Age Category'!AB4/'background_Age Category'!AB$24</f>
        <v>6.3227362644158028E-2</v>
      </c>
      <c r="AB17" s="16">
        <f>'background_Age Category'!AC4/'background_Age Category'!AC$24</f>
        <v>6.3222225860528489E-2</v>
      </c>
      <c r="AC17" s="16">
        <f>'background_Age Category'!AD4/'background_Age Category'!AD$24</f>
        <v>6.3180283819610411E-2</v>
      </c>
      <c r="AD17" s="16">
        <f>'background_Age Category'!AE4/'background_Age Category'!AE$24</f>
        <v>6.3096190849954173E-2</v>
      </c>
      <c r="AE17" s="16">
        <f>'background_Age Category'!AF4/'background_Age Category'!AF$24</f>
        <v>6.2965757989382989E-2</v>
      </c>
      <c r="AF17" s="16">
        <f>'background_Age Category'!AG4/'background_Age Category'!AG$24</f>
        <v>6.2786135895483E-2</v>
      </c>
      <c r="AG17" s="16">
        <f>'background_Age Category'!AH4/'background_Age Category'!AH$24</f>
        <v>6.2745179598729064E-2</v>
      </c>
      <c r="AH17" s="16">
        <f>'background_Age Category'!AI4/'background_Age Category'!AI$24</f>
        <v>6.266103384152559E-2</v>
      </c>
      <c r="AI17" s="16">
        <f>'background_Age Category'!AJ4/'background_Age Category'!AJ$24</f>
        <v>6.2529003341170841E-2</v>
      </c>
      <c r="AJ17" s="16">
        <f>'background_Age Category'!AK4/'background_Age Category'!AK$24</f>
        <v>6.2344699978299042E-2</v>
      </c>
      <c r="AK17" s="16">
        <f>'background_Age Category'!AL4/'background_Age Category'!AL$24</f>
        <v>6.210497956037743E-2</v>
      </c>
      <c r="AL17" s="16">
        <f>'background_Age Category'!AM4/'background_Age Category'!AM$24</f>
        <v>6.1998287103789414E-2</v>
      </c>
      <c r="AM17" s="16">
        <f>'background_Age Category'!AN4/'background_Age Category'!AN$24</f>
        <v>6.1831737305098063E-2</v>
      </c>
      <c r="AN17" s="16">
        <f>'background_Age Category'!AO4/'background_Age Category'!AO$24</f>
        <v>6.1605934521800534E-2</v>
      </c>
      <c r="AO17" s="16">
        <f>'background_Age Category'!AP4/'background_Age Category'!AP$24</f>
        <v>6.1336793790703531E-2</v>
      </c>
      <c r="AP17" s="16">
        <f>'background_Age Category'!AQ4/'background_Age Category'!AQ$24</f>
        <v>6.1050081144869373E-2</v>
      </c>
      <c r="AQ17" s="16">
        <f>'background_Age Category'!AR4/'background_Age Category'!AR$24</f>
        <v>6.0936329529062264E-2</v>
      </c>
      <c r="AR17" s="16">
        <f>'background_Age Category'!AS4/'background_Age Category'!AS$24</f>
        <v>6.0819066767510477E-2</v>
      </c>
      <c r="AS17" s="16">
        <f>'background_Age Category'!AT4/'background_Age Category'!AT$24</f>
        <v>6.0700329026179063E-2</v>
      </c>
      <c r="AT17" s="16">
        <f>'background_Age Category'!AU4/'background_Age Category'!AU$24</f>
        <v>6.0573281956401458E-2</v>
      </c>
      <c r="AU17" s="16">
        <f>'background_Age Category'!AV4/'background_Age Category'!AV$24</f>
        <v>6.0422816167003318E-2</v>
      </c>
      <c r="AV17" s="16">
        <f>'background_Age Category'!AW4/'background_Age Category'!AW$24</f>
        <v>6.0418566432305434E-2</v>
      </c>
      <c r="AW17" s="16">
        <f>'background_Age Category'!AX4/'background_Age Category'!AX$24</f>
        <v>6.0406241083605317E-2</v>
      </c>
      <c r="AX17" s="16">
        <f>'background_Age Category'!AY4/'background_Age Category'!AY$24</f>
        <v>6.0381342637983691E-2</v>
      </c>
      <c r="AY17" s="16">
        <f>'background_Age Category'!AZ4/'background_Age Category'!AZ$24</f>
        <v>6.0338078609193248E-2</v>
      </c>
      <c r="AZ17" s="16">
        <f>'background_Age Category'!BA4/'background_Age Category'!BA$24</f>
        <v>6.0268985061113743E-2</v>
      </c>
    </row>
    <row r="18" spans="1:52" x14ac:dyDescent="0.2">
      <c r="A18" t="s">
        <v>15</v>
      </c>
      <c r="B18" s="16">
        <f>'background_Age Category'!C5/'background_Age Category'!C$24</f>
        <v>7.2782276685385894E-2</v>
      </c>
      <c r="C18" s="16">
        <f>'background_Age Category'!D5/'background_Age Category'!D$24</f>
        <v>7.2858285395760891E-2</v>
      </c>
      <c r="D18" s="16">
        <f>'background_Age Category'!E5/'background_Age Category'!E$24</f>
        <v>7.2854643525619808E-2</v>
      </c>
      <c r="E18" s="16">
        <f>'background_Age Category'!F5/'background_Age Category'!F$24</f>
        <v>7.2749576699583901E-2</v>
      </c>
      <c r="F18" s="16">
        <f>'background_Age Category'!G5/'background_Age Category'!G$24</f>
        <v>7.2420416680763447E-2</v>
      </c>
      <c r="G18" s="16">
        <f>'background_Age Category'!H5/'background_Age Category'!H$24</f>
        <v>7.1705441117379393E-2</v>
      </c>
      <c r="H18" s="16">
        <f>'background_Age Category'!I5/'background_Age Category'!I$24</f>
        <v>7.0618581795696508E-2</v>
      </c>
      <c r="I18" s="16">
        <f>'background_Age Category'!J5/'background_Age Category'!J$24</f>
        <v>6.9511415033661497E-2</v>
      </c>
      <c r="J18" s="16">
        <f>'background_Age Category'!K5/'background_Age Category'!K$24</f>
        <v>6.8473312279136694E-2</v>
      </c>
      <c r="K18" s="16">
        <f>'background_Age Category'!L5/'background_Age Category'!L$24</f>
        <v>6.764670892364863E-2</v>
      </c>
      <c r="L18" s="16">
        <f>'background_Age Category'!M5/'background_Age Category'!M$24</f>
        <v>6.7116812057280928E-2</v>
      </c>
      <c r="M18" s="16">
        <f>'background_Age Category'!N5/'background_Age Category'!N$24</f>
        <v>6.6505593605157051E-2</v>
      </c>
      <c r="N18" s="16">
        <f>'background_Age Category'!O5/'background_Age Category'!O$24</f>
        <v>6.6044939235748001E-2</v>
      </c>
      <c r="O18" s="16">
        <f>'background_Age Category'!P5/'background_Age Category'!P$24</f>
        <v>6.5686730099363391E-2</v>
      </c>
      <c r="P18" s="16">
        <f>'background_Age Category'!Q5/'background_Age Category'!Q$24</f>
        <v>6.5343990873468386E-2</v>
      </c>
      <c r="Q18" s="16">
        <f>'background_Age Category'!R5/'background_Age Category'!R$24</f>
        <v>6.4948773317742653E-2</v>
      </c>
      <c r="R18" s="16">
        <f>'background_Age Category'!S5/'background_Age Category'!S$24</f>
        <v>6.4622905360291513E-2</v>
      </c>
      <c r="S18" s="16">
        <f>'background_Age Category'!T5/'background_Age Category'!T$24</f>
        <v>6.4282121364988579E-2</v>
      </c>
      <c r="T18" s="16">
        <f>'background_Age Category'!U5/'background_Age Category'!U$24</f>
        <v>6.3932768374650395E-2</v>
      </c>
      <c r="U18" s="16">
        <f>'background_Age Category'!V5/'background_Age Category'!V$24</f>
        <v>6.3603572435145195E-2</v>
      </c>
      <c r="V18" s="16">
        <f>'background_Age Category'!W5/'background_Age Category'!W$24</f>
        <v>6.3321232617274403E-2</v>
      </c>
      <c r="W18" s="16">
        <f>'background_Age Category'!X5/'background_Age Category'!X$24</f>
        <v>6.3198638913820673E-2</v>
      </c>
      <c r="X18" s="16">
        <f>'background_Age Category'!Y5/'background_Age Category'!Y$24</f>
        <v>6.3116405641662571E-2</v>
      </c>
      <c r="Y18" s="16">
        <f>'background_Age Category'!Z5/'background_Age Category'!Z$24</f>
        <v>6.3057533109712155E-2</v>
      </c>
      <c r="Z18" s="16">
        <f>'background_Age Category'!AA5/'background_Age Category'!AA$24</f>
        <v>6.2994932609118162E-2</v>
      </c>
      <c r="AA18" s="16">
        <f>'background_Age Category'!AB5/'background_Age Category'!AB$24</f>
        <v>6.2904916341272779E-2</v>
      </c>
      <c r="AB18" s="16">
        <f>'background_Age Category'!AC5/'background_Age Category'!AC$24</f>
        <v>6.2910507787794542E-2</v>
      </c>
      <c r="AC18" s="16">
        <f>'background_Age Category'!AD5/'background_Age Category'!AD$24</f>
        <v>6.2896830528796396E-2</v>
      </c>
      <c r="AD18" s="16">
        <f>'background_Age Category'!AE5/'background_Age Category'!AE$24</f>
        <v>6.285916808717544E-2</v>
      </c>
      <c r="AE18" s="16">
        <f>'background_Age Category'!AF5/'background_Age Category'!AF$24</f>
        <v>6.2796737172187977E-2</v>
      </c>
      <c r="AF18" s="16">
        <f>'background_Age Category'!AG5/'background_Age Category'!AG$24</f>
        <v>6.2707785809528724E-2</v>
      </c>
      <c r="AG18" s="16">
        <f>'background_Age Category'!AH5/'background_Age Category'!AH$24</f>
        <v>6.2722825317217804E-2</v>
      </c>
      <c r="AH18" s="16">
        <f>'background_Age Category'!AI5/'background_Age Category'!AI$24</f>
        <v>6.2714793734220231E-2</v>
      </c>
      <c r="AI18" s="16">
        <f>'background_Age Category'!AJ5/'background_Age Category'!AJ$24</f>
        <v>6.2677751963932715E-2</v>
      </c>
      <c r="AJ18" s="16">
        <f>'background_Age Category'!AK5/'background_Age Category'!AK$24</f>
        <v>6.2605659601956715E-2</v>
      </c>
      <c r="AK18" s="16">
        <f>'background_Age Category'!AL5/'background_Age Category'!AL$24</f>
        <v>6.2493049781808772E-2</v>
      </c>
      <c r="AL18" s="16">
        <f>'background_Age Category'!AM5/'background_Age Category'!AM$24</f>
        <v>6.247956295385728E-2</v>
      </c>
      <c r="AM18" s="16">
        <f>'background_Age Category'!AN5/'background_Age Category'!AN$24</f>
        <v>6.2432245077810221E-2</v>
      </c>
      <c r="AN18" s="16">
        <f>'background_Age Category'!AO5/'background_Age Category'!AO$24</f>
        <v>6.2346050503008739E-2</v>
      </c>
      <c r="AO18" s="16">
        <f>'background_Age Category'!AP5/'background_Age Category'!AP$24</f>
        <v>6.2213260481713321E-2</v>
      </c>
      <c r="AP18" s="16">
        <f>'background_Age Category'!AQ5/'background_Age Category'!AQ$24</f>
        <v>6.2025425150556812E-2</v>
      </c>
      <c r="AQ18" s="16">
        <f>'background_Age Category'!AR5/'background_Age Category'!AR$24</f>
        <v>6.1913653321985285E-2</v>
      </c>
      <c r="AR18" s="16">
        <f>'background_Age Category'!AS5/'background_Age Category'!AS$24</f>
        <v>6.1754826453486199E-2</v>
      </c>
      <c r="AS18" s="16">
        <f>'background_Age Category'!AT5/'background_Age Category'!AT$24</f>
        <v>6.1557519151246305E-2</v>
      </c>
      <c r="AT18" s="16">
        <f>'background_Age Category'!AU5/'background_Age Category'!AU$24</f>
        <v>6.1340097832954181E-2</v>
      </c>
      <c r="AU18" s="16">
        <f>'background_Age Category'!AV5/'background_Age Category'!AV$24</f>
        <v>6.1116987327359595E-2</v>
      </c>
      <c r="AV18" s="16">
        <f>'background_Age Category'!AW5/'background_Age Category'!AW$24</f>
        <v>6.1009698241567663E-2</v>
      </c>
      <c r="AW18" s="16">
        <f>'background_Age Category'!AX5/'background_Age Category'!AX$24</f>
        <v>6.0902077366626908E-2</v>
      </c>
      <c r="AX18" s="16">
        <f>'background_Age Category'!AY5/'background_Age Category'!AY$24</f>
        <v>6.0788470708024435E-2</v>
      </c>
      <c r="AY18" s="16">
        <f>'background_Age Category'!AZ5/'background_Age Category'!AZ$24</f>
        <v>6.0665522519666185E-2</v>
      </c>
      <c r="AZ18" s="16">
        <f>'background_Age Category'!BA5/'background_Age Category'!BA$24</f>
        <v>6.0534067245521857E-2</v>
      </c>
    </row>
    <row r="19" spans="1:52" x14ac:dyDescent="0.2">
      <c r="A19" t="s">
        <v>1</v>
      </c>
      <c r="B19" s="16">
        <f>'background_Age Category'!C6/'background_Age Category'!C$24</f>
        <v>7.1874423247161992E-2</v>
      </c>
      <c r="C19" s="16">
        <f>'background_Age Category'!D6/'background_Age Category'!D$24</f>
        <v>7.2272268444182691E-2</v>
      </c>
      <c r="D19" s="16">
        <f>'background_Age Category'!E6/'background_Age Category'!E$24</f>
        <v>7.2461823301199046E-2</v>
      </c>
      <c r="E19" s="16">
        <f>'background_Age Category'!F6/'background_Age Category'!F$24</f>
        <v>7.2507660994060377E-2</v>
      </c>
      <c r="F19" s="16">
        <f>'background_Age Category'!G6/'background_Age Category'!G$24</f>
        <v>7.2533886883186752E-2</v>
      </c>
      <c r="G19" s="16">
        <f>'background_Age Category'!H6/'background_Age Category'!H$24</f>
        <v>7.2593319615395058E-2</v>
      </c>
      <c r="H19" s="16">
        <f>'background_Age Category'!I6/'background_Age Category'!I$24</f>
        <v>7.2128193666707904E-2</v>
      </c>
      <c r="I19" s="16">
        <f>'background_Age Category'!J6/'background_Age Category'!J$24</f>
        <v>7.1822509890095518E-2</v>
      </c>
      <c r="J19" s="16">
        <f>'background_Age Category'!K6/'background_Age Category'!K$24</f>
        <v>7.1584767500923088E-2</v>
      </c>
      <c r="K19" s="16">
        <f>'background_Age Category'!L6/'background_Age Category'!L$24</f>
        <v>7.1254273532780396E-2</v>
      </c>
      <c r="L19" s="16">
        <f>'background_Age Category'!M6/'background_Age Category'!M$24</f>
        <v>7.0762555898194412E-2</v>
      </c>
      <c r="M19" s="16">
        <f>'background_Age Category'!N6/'background_Age Category'!N$24</f>
        <v>7.0145749911549829E-2</v>
      </c>
      <c r="N19" s="16">
        <f>'background_Age Category'!O6/'background_Age Category'!O$24</f>
        <v>6.9252161631864095E-2</v>
      </c>
      <c r="O19" s="16">
        <f>'background_Age Category'!P6/'background_Age Category'!P$24</f>
        <v>6.8211264367238608E-2</v>
      </c>
      <c r="P19" s="16">
        <f>'background_Age Category'!Q6/'background_Age Category'!Q$24</f>
        <v>6.7228206683646555E-2</v>
      </c>
      <c r="Q19" s="16">
        <f>'background_Age Category'!R6/'background_Age Category'!R$24</f>
        <v>6.6421751772720736E-2</v>
      </c>
      <c r="R19" s="16">
        <f>'background_Age Category'!S6/'background_Age Category'!S$24</f>
        <v>6.5806248919444102E-2</v>
      </c>
      <c r="S19" s="16">
        <f>'background_Age Category'!T6/'background_Age Category'!T$24</f>
        <v>6.5362044006534253E-2</v>
      </c>
      <c r="T19" s="16">
        <f>'background_Age Category'!U6/'background_Age Category'!U$24</f>
        <v>6.5035977671976164E-2</v>
      </c>
      <c r="U19" s="16">
        <f>'background_Age Category'!V6/'background_Age Category'!V$24</f>
        <v>6.4728239913463506E-2</v>
      </c>
      <c r="V19" s="16">
        <f>'background_Age Category'!W6/'background_Age Category'!W$24</f>
        <v>6.4376445362882409E-2</v>
      </c>
      <c r="W19" s="16">
        <f>'background_Age Category'!X6/'background_Age Category'!X$24</f>
        <v>6.4058137612180516E-2</v>
      </c>
      <c r="X19" s="16">
        <f>'background_Age Category'!Y6/'background_Age Category'!Y$24</f>
        <v>6.3721182074347238E-2</v>
      </c>
      <c r="Y19" s="16">
        <f>'background_Age Category'!Z6/'background_Age Category'!Z$24</f>
        <v>6.3390475692927356E-2</v>
      </c>
      <c r="Z19" s="16">
        <f>'background_Age Category'!AA6/'background_Age Category'!AA$24</f>
        <v>6.3103313600817418E-2</v>
      </c>
      <c r="AA19" s="16">
        <f>'background_Age Category'!AB6/'background_Age Category'!AB$24</f>
        <v>6.2875138157964874E-2</v>
      </c>
      <c r="AB19" s="16">
        <f>'background_Age Category'!AC6/'background_Age Category'!AC$24</f>
        <v>6.2758738305849729E-2</v>
      </c>
      <c r="AC19" s="16">
        <f>'background_Age Category'!AD6/'background_Age Category'!AD$24</f>
        <v>6.2693748725658388E-2</v>
      </c>
      <c r="AD19" s="16">
        <f>'background_Age Category'!AE6/'background_Age Category'!AE$24</f>
        <v>6.2664126690201855E-2</v>
      </c>
      <c r="AE19" s="16">
        <f>'background_Age Category'!AF6/'background_Age Category'!AF$24</f>
        <v>6.2641518334039137E-2</v>
      </c>
      <c r="AF19" s="16">
        <f>'background_Age Category'!AG6/'background_Age Category'!AG$24</f>
        <v>6.2604230888095691E-2</v>
      </c>
      <c r="AG19" s="16">
        <f>'background_Age Category'!AH6/'background_Age Category'!AH$24</f>
        <v>6.2630207283877762E-2</v>
      </c>
      <c r="AH19" s="16">
        <f>'background_Age Category'!AI6/'background_Age Category'!AI$24</f>
        <v>6.2645997633191869E-2</v>
      </c>
      <c r="AI19" s="16">
        <f>'background_Age Category'!AJ6/'background_Age Category'!AJ$24</f>
        <v>6.2651392613960674E-2</v>
      </c>
      <c r="AJ19" s="16">
        <f>'background_Age Category'!AK6/'background_Age Category'!AK$24</f>
        <v>6.2645051257900916E-2</v>
      </c>
      <c r="AK19" s="16">
        <f>'background_Age Category'!AL6/'background_Age Category'!AL$24</f>
        <v>6.2621633587825215E-2</v>
      </c>
      <c r="AL19" s="16">
        <f>'background_Age Category'!AM6/'background_Age Category'!AM$24</f>
        <v>6.2663433950954292E-2</v>
      </c>
      <c r="AM19" s="16">
        <f>'background_Age Category'!AN6/'background_Age Category'!AN$24</f>
        <v>6.2684745359383107E-2</v>
      </c>
      <c r="AN19" s="16">
        <f>'background_Age Category'!AO6/'background_Age Category'!AO$24</f>
        <v>6.2683788068903817E-2</v>
      </c>
      <c r="AO19" s="16">
        <f>'background_Age Category'!AP6/'background_Age Category'!AP$24</f>
        <v>6.265851976473194E-2</v>
      </c>
      <c r="AP19" s="16">
        <f>'background_Age Category'!AQ6/'background_Age Category'!AQ$24</f>
        <v>6.2605200999896332E-2</v>
      </c>
      <c r="AQ19" s="16">
        <f>'background_Age Category'!AR6/'background_Age Category'!AR$24</f>
        <v>6.2601330911227882E-2</v>
      </c>
      <c r="AR19" s="16">
        <f>'background_Age Category'!AS6/'background_Age Category'!AS$24</f>
        <v>6.2570798186114523E-2</v>
      </c>
      <c r="AS19" s="16">
        <f>'background_Age Category'!AT6/'background_Age Category'!AT$24</f>
        <v>6.2510655751217711E-2</v>
      </c>
      <c r="AT19" s="16">
        <f>'background_Age Category'!AU6/'background_Age Category'!AU$24</f>
        <v>6.2412693728085999E-2</v>
      </c>
      <c r="AU19" s="16">
        <f>'background_Age Category'!AV6/'background_Age Category'!AV$24</f>
        <v>6.2269029084374553E-2</v>
      </c>
      <c r="AV19" s="16">
        <f>'background_Age Category'!AW6/'background_Age Category'!AW$24</f>
        <v>6.2152852494893288E-2</v>
      </c>
      <c r="AW19" s="16">
        <f>'background_Age Category'!AX6/'background_Age Category'!AX$24</f>
        <v>6.1993968180406818E-2</v>
      </c>
      <c r="AX19" s="16">
        <f>'background_Age Category'!AY6/'background_Age Category'!AY$24</f>
        <v>6.1805249055621736E-2</v>
      </c>
      <c r="AY19" s="16">
        <f>'background_Age Category'!AZ6/'background_Age Category'!AZ$24</f>
        <v>6.1606468387490274E-2</v>
      </c>
      <c r="AZ19" s="16">
        <f>'background_Age Category'!BA6/'background_Age Category'!BA$24</f>
        <v>6.1409732297852931E-2</v>
      </c>
    </row>
    <row r="20" spans="1:52" x14ac:dyDescent="0.2">
      <c r="A20" t="s">
        <v>2</v>
      </c>
      <c r="B20" s="16">
        <f>'background_Age Category'!C7/'background_Age Category'!C$24</f>
        <v>6.8342814692467863E-2</v>
      </c>
      <c r="C20" s="16">
        <f>'background_Age Category'!D7/'background_Age Category'!D$24</f>
        <v>6.8616756474094626E-2</v>
      </c>
      <c r="D20" s="16">
        <f>'background_Age Category'!E7/'background_Age Category'!E$24</f>
        <v>6.9122458656079619E-2</v>
      </c>
      <c r="E20" s="16">
        <f>'background_Age Category'!F7/'background_Age Category'!F$24</f>
        <v>6.9806128392357045E-2</v>
      </c>
      <c r="F20" s="16">
        <f>'background_Age Category'!G7/'background_Age Category'!G$24</f>
        <v>7.0529560246668774E-2</v>
      </c>
      <c r="G20" s="16">
        <f>'background_Age Category'!H7/'background_Age Category'!H$24</f>
        <v>7.1165003543313857E-2</v>
      </c>
      <c r="H20" s="16">
        <f>'background_Age Category'!I7/'background_Age Category'!I$24</f>
        <v>7.1169809256550809E-2</v>
      </c>
      <c r="I20" s="16">
        <f>'background_Age Category'!J7/'background_Age Category'!J$24</f>
        <v>7.0971370074755583E-2</v>
      </c>
      <c r="J20" s="16">
        <f>'background_Age Category'!K7/'background_Age Category'!K$24</f>
        <v>7.0641900207036756E-2</v>
      </c>
      <c r="K20" s="16">
        <f>'background_Age Category'!L7/'background_Age Category'!L$24</f>
        <v>7.0288451788299358E-2</v>
      </c>
      <c r="L20" s="16">
        <f>'background_Age Category'!M7/'background_Age Category'!M$24</f>
        <v>6.9991253337949158E-2</v>
      </c>
      <c r="M20" s="16">
        <f>'background_Age Category'!N7/'background_Age Category'!N$24</f>
        <v>7.0090585250689535E-2</v>
      </c>
      <c r="N20" s="16">
        <f>'background_Age Category'!O7/'background_Age Category'!O$24</f>
        <v>7.0227550178648068E-2</v>
      </c>
      <c r="O20" s="16">
        <f>'background_Age Category'!P7/'background_Age Category'!P$24</f>
        <v>7.0304507614349504E-2</v>
      </c>
      <c r="P20" s="16">
        <f>'background_Age Category'!Q7/'background_Age Category'!Q$24</f>
        <v>7.0186809530815755E-2</v>
      </c>
      <c r="Q20" s="16">
        <f>'background_Age Category'!R7/'background_Age Category'!R$24</f>
        <v>6.9803279163899057E-2</v>
      </c>
      <c r="R20" s="16">
        <f>'background_Age Category'!S7/'background_Age Category'!S$24</f>
        <v>6.9206854893149872E-2</v>
      </c>
      <c r="S20" s="16">
        <f>'background_Age Category'!T7/'background_Age Category'!T$24</f>
        <v>6.8362647662634585E-2</v>
      </c>
      <c r="T20" s="16">
        <f>'background_Age Category'!U7/'background_Age Category'!U$24</f>
        <v>6.7386432119498269E-2</v>
      </c>
      <c r="U20" s="16">
        <f>'background_Age Category'!V7/'background_Age Category'!V$24</f>
        <v>6.646024786486783E-2</v>
      </c>
      <c r="V20" s="16">
        <f>'background_Age Category'!W7/'background_Age Category'!W$24</f>
        <v>6.5699526587768411E-2</v>
      </c>
      <c r="W20" s="16">
        <f>'background_Age Category'!X7/'background_Age Category'!X$24</f>
        <v>6.5130707228035115E-2</v>
      </c>
      <c r="X20" s="16">
        <f>'background_Age Category'!Y7/'background_Age Category'!Y$24</f>
        <v>6.4720215962285929E-2</v>
      </c>
      <c r="Y20" s="16">
        <f>'background_Age Category'!Z7/'background_Age Category'!Z$24</f>
        <v>6.4417328591055381E-2</v>
      </c>
      <c r="Z20" s="16">
        <f>'background_Age Category'!AA7/'background_Age Category'!AA$24</f>
        <v>6.4133095316255023E-2</v>
      </c>
      <c r="AA20" s="16">
        <f>'background_Age Category'!AB7/'background_Age Category'!AB$24</f>
        <v>6.3814669645180899E-2</v>
      </c>
      <c r="AB20" s="16">
        <f>'background_Age Category'!AC7/'background_Age Category'!AC$24</f>
        <v>6.3531174138092839E-2</v>
      </c>
      <c r="AC20" s="16">
        <f>'background_Age Category'!AD7/'background_Age Category'!AD$24</f>
        <v>6.3236143058289146E-2</v>
      </c>
      <c r="AD20" s="16">
        <f>'background_Age Category'!AE7/'background_Age Category'!AE$24</f>
        <v>6.294720128195061E-2</v>
      </c>
      <c r="AE20" s="16">
        <f>'background_Age Category'!AF7/'background_Age Category'!AF$24</f>
        <v>6.269860795981419E-2</v>
      </c>
      <c r="AF20" s="16">
        <f>'background_Age Category'!AG7/'background_Age Category'!AG$24</f>
        <v>6.2511687225750928E-2</v>
      </c>
      <c r="AG20" s="16">
        <f>'background_Age Category'!AH7/'background_Age Category'!AH$24</f>
        <v>6.2439150389205812E-2</v>
      </c>
      <c r="AH20" s="16">
        <f>'background_Age Category'!AI7/'background_Age Category'!AI$24</f>
        <v>6.2420187561009019E-2</v>
      </c>
      <c r="AI20" s="16">
        <f>'background_Age Category'!AJ7/'background_Age Category'!AJ$24</f>
        <v>6.2435258942431154E-2</v>
      </c>
      <c r="AJ20" s="16">
        <f>'background_Age Category'!AK7/'background_Age Category'!AK$24</f>
        <v>6.245628364238924E-2</v>
      </c>
      <c r="AK20" s="16">
        <f>'background_Age Category'!AL7/'background_Age Category'!AL$24</f>
        <v>6.2466035454648308E-2</v>
      </c>
      <c r="AL20" s="16">
        <f>'background_Age Category'!AM7/'background_Age Category'!AM$24</f>
        <v>6.25360222849667E-2</v>
      </c>
      <c r="AM20" s="16">
        <f>'background_Age Category'!AN7/'background_Age Category'!AN$24</f>
        <v>6.2594022650121164E-2</v>
      </c>
      <c r="AN20" s="16">
        <f>'background_Age Category'!AO7/'background_Age Category'!AO$24</f>
        <v>6.2635957793903241E-2</v>
      </c>
      <c r="AO20" s="16">
        <f>'background_Age Category'!AP7/'background_Age Category'!AP$24</f>
        <v>6.2664205555149927E-2</v>
      </c>
      <c r="AP20" s="16">
        <f>'background_Age Category'!AQ7/'background_Age Category'!AQ$24</f>
        <v>6.2681948550657202E-2</v>
      </c>
      <c r="AQ20" s="16">
        <f>'background_Age Category'!AR7/'background_Age Category'!AR$24</f>
        <v>6.2747383891893369E-2</v>
      </c>
      <c r="AR20" s="16">
        <f>'background_Age Category'!AS7/'background_Age Category'!AS$24</f>
        <v>6.2793383407148712E-2</v>
      </c>
      <c r="AS20" s="16">
        <f>'background_Age Category'!AT7/'background_Age Category'!AT$24</f>
        <v>6.2817181101265621E-2</v>
      </c>
      <c r="AT20" s="16">
        <f>'background_Age Category'!AU7/'background_Age Category'!AU$24</f>
        <v>6.2817372361935145E-2</v>
      </c>
      <c r="AU20" s="16">
        <f>'background_Age Category'!AV7/'background_Age Category'!AV$24</f>
        <v>6.2792651506422326E-2</v>
      </c>
      <c r="AV20" s="16">
        <f>'background_Age Category'!AW7/'background_Age Category'!AW$24</f>
        <v>6.279857847968591E-2</v>
      </c>
      <c r="AW20" s="16">
        <f>'background_Age Category'!AX7/'background_Age Category'!AX$24</f>
        <v>6.2779944240042088E-2</v>
      </c>
      <c r="AX20" s="16">
        <f>'background_Age Category'!AY7/'background_Age Category'!AY$24</f>
        <v>6.2727666519310138E-2</v>
      </c>
      <c r="AY20" s="16">
        <f>'background_Age Category'!AZ7/'background_Age Category'!AZ$24</f>
        <v>6.2634137157397157E-2</v>
      </c>
      <c r="AZ20" s="16">
        <f>'background_Age Category'!BA7/'background_Age Category'!BA$24</f>
        <v>6.2499213864017522E-2</v>
      </c>
    </row>
    <row r="21" spans="1:52" x14ac:dyDescent="0.2">
      <c r="A21" t="s">
        <v>3</v>
      </c>
      <c r="B21" s="16">
        <f>'background_Age Category'!C8/'background_Age Category'!C$24</f>
        <v>6.8744670814757283E-2</v>
      </c>
      <c r="C21" s="16">
        <f>'background_Age Category'!D8/'background_Age Category'!D$24</f>
        <v>6.8057087835712071E-2</v>
      </c>
      <c r="D21" s="16">
        <f>'background_Age Category'!E8/'background_Age Category'!E$24</f>
        <v>6.743760081706221E-2</v>
      </c>
      <c r="E21" s="16">
        <f>'background_Age Category'!F8/'background_Age Category'!F$24</f>
        <v>6.693255098682574E-2</v>
      </c>
      <c r="F21" s="16">
        <f>'background_Age Category'!G8/'background_Age Category'!G$24</f>
        <v>6.6657390012003465E-2</v>
      </c>
      <c r="G21" s="16">
        <f>'background_Age Category'!H8/'background_Age Category'!H$24</f>
        <v>6.6696536625225317E-2</v>
      </c>
      <c r="H21" s="16">
        <f>'background_Age Category'!I8/'background_Age Category'!I$24</f>
        <v>6.6991023417241613E-2</v>
      </c>
      <c r="I21" s="16">
        <f>'background_Age Category'!J8/'background_Age Category'!J$24</f>
        <v>6.7514629472716428E-2</v>
      </c>
      <c r="J21" s="16">
        <f>'background_Age Category'!K8/'background_Age Category'!K$24</f>
        <v>6.8074299900645077E-2</v>
      </c>
      <c r="K21" s="16">
        <f>'background_Age Category'!L8/'background_Age Category'!L$24</f>
        <v>6.8455363384914272E-2</v>
      </c>
      <c r="L21" s="16">
        <f>'background_Age Category'!M8/'background_Age Category'!M$24</f>
        <v>6.8572040870347045E-2</v>
      </c>
      <c r="M21" s="16">
        <f>'background_Age Category'!N8/'background_Age Category'!N$24</f>
        <v>6.8801589214746106E-2</v>
      </c>
      <c r="N21" s="16">
        <f>'background_Age Category'!O8/'background_Age Category'!O$24</f>
        <v>6.8879654424377337E-2</v>
      </c>
      <c r="O21" s="16">
        <f>'background_Age Category'!P8/'background_Age Category'!P$24</f>
        <v>6.8857427583445888E-2</v>
      </c>
      <c r="P21" s="16">
        <f>'background_Age Category'!Q8/'background_Age Category'!Q$24</f>
        <v>6.8840244485786697E-2</v>
      </c>
      <c r="Q21" s="16">
        <f>'background_Age Category'!R8/'background_Age Category'!R$24</f>
        <v>6.8882742215630927E-2</v>
      </c>
      <c r="R21" s="16">
        <f>'background_Age Category'!S8/'background_Age Category'!S$24</f>
        <v>6.8961342460468283E-2</v>
      </c>
      <c r="S21" s="16">
        <f>'background_Age Category'!T8/'background_Age Category'!T$24</f>
        <v>6.909745093861612E-2</v>
      </c>
      <c r="T21" s="16">
        <f>'background_Age Category'!U8/'background_Age Category'!U$24</f>
        <v>6.9195979226593554E-2</v>
      </c>
      <c r="U21" s="16">
        <f>'background_Age Category'!V8/'background_Age Category'!V$24</f>
        <v>6.9112314978303641E-2</v>
      </c>
      <c r="V21" s="16">
        <f>'background_Age Category'!W8/'background_Age Category'!W$24</f>
        <v>6.8769310899335134E-2</v>
      </c>
      <c r="W21" s="16">
        <f>'background_Age Category'!X8/'background_Age Category'!X$24</f>
        <v>6.821142156846724E-2</v>
      </c>
      <c r="X21" s="16">
        <f>'background_Age Category'!Y8/'background_Age Category'!Y$24</f>
        <v>6.7413198062701907E-2</v>
      </c>
      <c r="Y21" s="16">
        <f>'background_Age Category'!Z8/'background_Age Category'!Z$24</f>
        <v>6.6491206938954994E-2</v>
      </c>
      <c r="Z21" s="16">
        <f>'background_Age Category'!AA8/'background_Age Category'!AA$24</f>
        <v>6.5625987392025534E-2</v>
      </c>
      <c r="AA21" s="16">
        <f>'background_Age Category'!AB8/'background_Age Category'!AB$24</f>
        <v>6.4926381833908406E-2</v>
      </c>
      <c r="AB21" s="16">
        <f>'background_Age Category'!AC8/'background_Age Category'!AC$24</f>
        <v>6.439457706731605E-2</v>
      </c>
      <c r="AC21" s="16">
        <f>'background_Age Category'!AD8/'background_Age Category'!AD$24</f>
        <v>6.4024334917009318E-2</v>
      </c>
      <c r="AD21" s="16">
        <f>'background_Age Category'!AE8/'background_Age Category'!AE$24</f>
        <v>6.3765911948970064E-2</v>
      </c>
      <c r="AE21" s="16">
        <f>'background_Age Category'!AF8/'background_Age Category'!AF$24</f>
        <v>6.3531247801289659E-2</v>
      </c>
      <c r="AF21" s="16">
        <f>'background_Age Category'!AG8/'background_Age Category'!AG$24</f>
        <v>6.3267575829533476E-2</v>
      </c>
      <c r="AG21" s="16">
        <f>'background_Age Category'!AH8/'background_Age Category'!AH$24</f>
        <v>6.3026415479230324E-2</v>
      </c>
      <c r="AH21" s="16">
        <f>'background_Age Category'!AI8/'background_Age Category'!AI$24</f>
        <v>6.2780590765434213E-2</v>
      </c>
      <c r="AI21" s="16">
        <f>'background_Age Category'!AJ8/'background_Age Category'!AJ$24</f>
        <v>6.2547940153822826E-2</v>
      </c>
      <c r="AJ21" s="16">
        <f>'background_Age Category'!AK8/'background_Age Category'!AK$24</f>
        <v>6.2360079687031333E-2</v>
      </c>
      <c r="AK21" s="16">
        <f>'background_Age Category'!AL8/'background_Age Category'!AL$24</f>
        <v>6.2233756153742041E-2</v>
      </c>
      <c r="AL21" s="16">
        <f>'background_Age Category'!AM8/'background_Age Category'!AM$24</f>
        <v>6.2200344929761245E-2</v>
      </c>
      <c r="AM21" s="16">
        <f>'background_Age Category'!AN8/'background_Age Category'!AN$24</f>
        <v>6.2219181159212177E-2</v>
      </c>
      <c r="AN21" s="16">
        <f>'background_Age Category'!AO8/'background_Age Category'!AO$24</f>
        <v>6.2272390245366099E-2</v>
      </c>
      <c r="AO21" s="16">
        <f>'background_Age Category'!AP8/'background_Age Category'!AP$24</f>
        <v>6.2335785593584978E-2</v>
      </c>
      <c r="AP21" s="16">
        <f>'background_Age Category'!AQ8/'background_Age Category'!AQ$24</f>
        <v>6.2393715264243046E-2</v>
      </c>
      <c r="AQ21" s="16">
        <f>'background_Age Category'!AR8/'background_Age Category'!AR$24</f>
        <v>6.2479007968466706E-2</v>
      </c>
      <c r="AR21" s="16">
        <f>'background_Age Category'!AS8/'background_Age Category'!AS$24</f>
        <v>6.2555531905100228E-2</v>
      </c>
      <c r="AS21" s="16">
        <f>'background_Age Category'!AT8/'background_Age Category'!AT$24</f>
        <v>6.2622910270310056E-2</v>
      </c>
      <c r="AT21" s="16">
        <f>'background_Age Category'!AU8/'background_Age Category'!AU$24</f>
        <v>6.2683456386941602E-2</v>
      </c>
      <c r="AU21" s="16">
        <f>'background_Age Category'!AV8/'background_Age Category'!AV$24</f>
        <v>6.2735723717797121E-2</v>
      </c>
      <c r="AV21" s="16">
        <f>'background_Age Category'!AW8/'background_Age Category'!AW$24</f>
        <v>6.2802204042754189E-2</v>
      </c>
      <c r="AW21" s="16">
        <f>'background_Age Category'!AX8/'background_Age Category'!AX$24</f>
        <v>6.2853364488774932E-2</v>
      </c>
      <c r="AX21" s="16">
        <f>'background_Age Category'!AY8/'background_Age Category'!AY$24</f>
        <v>6.2884740889308427E-2</v>
      </c>
      <c r="AY21" s="16">
        <f>'background_Age Category'!AZ8/'background_Age Category'!AZ$24</f>
        <v>6.289487711784697E-2</v>
      </c>
      <c r="AZ21" s="16">
        <f>'background_Age Category'!BA8/'background_Age Category'!BA$24</f>
        <v>6.2883526776379053E-2</v>
      </c>
    </row>
    <row r="22" spans="1:52" x14ac:dyDescent="0.2">
      <c r="A22" t="s">
        <v>4</v>
      </c>
      <c r="B22" s="16">
        <f>'background_Age Category'!C9/'background_Age Category'!C$24</f>
        <v>7.3149096980634501E-2</v>
      </c>
      <c r="C22" s="16">
        <f>'background_Age Category'!D9/'background_Age Category'!D$24</f>
        <v>7.1523654299029543E-2</v>
      </c>
      <c r="D22" s="16">
        <f>'background_Age Category'!E9/'background_Age Category'!E$24</f>
        <v>7.0127756523614332E-2</v>
      </c>
      <c r="E22" s="16">
        <f>'background_Age Category'!F9/'background_Age Category'!F$24</f>
        <v>6.8965294367877447E-2</v>
      </c>
      <c r="F22" s="16">
        <f>'background_Age Category'!G9/'background_Age Category'!G$24</f>
        <v>6.7998645775826275E-2</v>
      </c>
      <c r="G22" s="16">
        <f>'background_Age Category'!H9/'background_Age Category'!H$24</f>
        <v>6.7179838202568884E-2</v>
      </c>
      <c r="H22" s="16">
        <f>'background_Age Category'!I9/'background_Age Category'!I$24</f>
        <v>6.6372627071997189E-2</v>
      </c>
      <c r="I22" s="16">
        <f>'background_Age Category'!J9/'background_Age Category'!J$24</f>
        <v>6.5778065924349455E-2</v>
      </c>
      <c r="J22" s="16">
        <f>'background_Age Category'!K9/'background_Age Category'!K$24</f>
        <v>6.5415829383898311E-2</v>
      </c>
      <c r="K22" s="16">
        <f>'background_Age Category'!L9/'background_Age Category'!L$24</f>
        <v>6.5286637411210019E-2</v>
      </c>
      <c r="L22" s="16">
        <f>'background_Age Category'!M9/'background_Age Category'!M$24</f>
        <v>6.5343601123925177E-2</v>
      </c>
      <c r="M22" s="16">
        <f>'background_Age Category'!N9/'background_Age Category'!N$24</f>
        <v>6.5535293201760214E-2</v>
      </c>
      <c r="N22" s="16">
        <f>'background_Age Category'!O9/'background_Age Category'!O$24</f>
        <v>6.5915218552627108E-2</v>
      </c>
      <c r="O22" s="16">
        <f>'background_Age Category'!P9/'background_Age Category'!P$24</f>
        <v>6.6392277653895354E-2</v>
      </c>
      <c r="P22" s="16">
        <f>'background_Age Category'!Q9/'background_Age Category'!Q$24</f>
        <v>6.6844758089953438E-2</v>
      </c>
      <c r="Q22" s="16">
        <f>'background_Age Category'!R9/'background_Age Category'!R$24</f>
        <v>6.7193362591873695E-2</v>
      </c>
      <c r="R22" s="16">
        <f>'background_Age Category'!S9/'background_Age Category'!S$24</f>
        <v>6.7397972192790465E-2</v>
      </c>
      <c r="S22" s="16">
        <f>'background_Age Category'!T9/'background_Age Category'!T$24</f>
        <v>6.7477963630420162E-2</v>
      </c>
      <c r="T22" s="16">
        <f>'background_Age Category'!U9/'background_Age Category'!U$24</f>
        <v>6.748185613491349E-2</v>
      </c>
      <c r="U22" s="16">
        <f>'background_Age Category'!V9/'background_Age Category'!V$24</f>
        <v>6.7495882745461075E-2</v>
      </c>
      <c r="V22" s="16">
        <f>'background_Age Category'!W9/'background_Age Category'!W$24</f>
        <v>6.7565658747913052E-2</v>
      </c>
      <c r="W22" s="16">
        <f>'background_Age Category'!X9/'background_Age Category'!X$24</f>
        <v>6.7657273912497373E-2</v>
      </c>
      <c r="X22" s="16">
        <f>'background_Age Category'!Y9/'background_Age Category'!Y$24</f>
        <v>6.7800699183814706E-2</v>
      </c>
      <c r="Y22" s="16">
        <f>'background_Age Category'!Z9/'background_Age Category'!Z$24</f>
        <v>6.791126545897179E-2</v>
      </c>
      <c r="Z22" s="16">
        <f>'background_Age Category'!AA9/'background_Age Category'!AA$24</f>
        <v>6.785701115460463E-2</v>
      </c>
      <c r="AA22" s="16">
        <f>'background_Age Category'!AB9/'background_Age Category'!AB$24</f>
        <v>6.7563814509930764E-2</v>
      </c>
      <c r="AB22" s="16">
        <f>'background_Age Category'!AC9/'background_Age Category'!AC$24</f>
        <v>6.7047531061511081E-2</v>
      </c>
      <c r="AC22" s="16">
        <f>'background_Age Category'!AD9/'background_Age Category'!AD$24</f>
        <v>6.6308319618755801E-2</v>
      </c>
      <c r="AD22" s="16">
        <f>'background_Age Category'!AE9/'background_Age Category'!AE$24</f>
        <v>6.5457310921175044E-2</v>
      </c>
      <c r="AE22" s="16">
        <f>'background_Age Category'!AF9/'background_Age Category'!AF$24</f>
        <v>6.4666063004238689E-2</v>
      </c>
      <c r="AF22" s="16">
        <f>'background_Age Category'!AG9/'background_Age Category'!AG$24</f>
        <v>6.4039649026250894E-2</v>
      </c>
      <c r="AG22" s="16">
        <f>'background_Age Category'!AH9/'background_Age Category'!AH$24</f>
        <v>6.3563899335510557E-2</v>
      </c>
      <c r="AH22" s="16">
        <f>'background_Age Category'!AI9/'background_Age Category'!AI$24</f>
        <v>6.3248344870300025E-2</v>
      </c>
      <c r="AI22" s="16">
        <f>'background_Age Category'!AJ9/'background_Age Category'!AJ$24</f>
        <v>6.3046717872335234E-2</v>
      </c>
      <c r="AJ22" s="16">
        <f>'background_Age Category'!AK9/'background_Age Category'!AK$24</f>
        <v>6.287347439690856E-2</v>
      </c>
      <c r="AK22" s="16">
        <f>'background_Age Category'!AL9/'background_Age Category'!AL$24</f>
        <v>6.2675793444646993E-2</v>
      </c>
      <c r="AL22" s="16">
        <f>'background_Age Category'!AM9/'background_Age Category'!AM$24</f>
        <v>6.2483240799907379E-2</v>
      </c>
      <c r="AM22" s="16">
        <f>'background_Age Category'!AN9/'background_Age Category'!AN$24</f>
        <v>6.2284338847467306E-2</v>
      </c>
      <c r="AN22" s="16">
        <f>'background_Age Category'!AO9/'background_Age Category'!AO$24</f>
        <v>6.2098003598269454E-2</v>
      </c>
      <c r="AO22" s="16">
        <f>'background_Age Category'!AP9/'background_Age Category'!AP$24</f>
        <v>6.1958742682596865E-2</v>
      </c>
      <c r="AP22" s="16">
        <f>'background_Age Category'!AQ9/'background_Age Category'!AQ$24</f>
        <v>6.1886010133244788E-2</v>
      </c>
      <c r="AQ22" s="16">
        <f>'background_Age Category'!AR9/'background_Age Category'!AR$24</f>
        <v>6.1874297199576551E-2</v>
      </c>
      <c r="AR22" s="16">
        <f>'background_Age Category'!AS9/'background_Age Category'!AS$24</f>
        <v>6.1914311908099401E-2</v>
      </c>
      <c r="AS22" s="16">
        <f>'background_Age Category'!AT9/'background_Age Category'!AT$24</f>
        <v>6.1992869557948124E-2</v>
      </c>
      <c r="AT22" s="16">
        <f>'background_Age Category'!AU9/'background_Age Category'!AU$24</f>
        <v>6.2087231335174055E-2</v>
      </c>
      <c r="AU22" s="16">
        <f>'background_Age Category'!AV9/'background_Age Category'!AV$24</f>
        <v>6.2179651283095147E-2</v>
      </c>
      <c r="AV22" s="16">
        <f>'background_Age Category'!AW9/'background_Age Category'!AW$24</f>
        <v>6.2269073625855445E-2</v>
      </c>
      <c r="AW22" s="16">
        <f>'background_Age Category'!AX9/'background_Age Category'!AX$24</f>
        <v>6.235167925558404E-2</v>
      </c>
      <c r="AX22" s="16">
        <f>'background_Age Category'!AY9/'background_Age Category'!AY$24</f>
        <v>6.2425914016722824E-2</v>
      </c>
      <c r="AY22" s="16">
        <f>'background_Age Category'!AZ9/'background_Age Category'!AZ$24</f>
        <v>6.2494605813191488E-2</v>
      </c>
      <c r="AZ22" s="16">
        <f>'background_Age Category'!BA9/'background_Age Category'!BA$24</f>
        <v>6.2559295733123063E-2</v>
      </c>
    </row>
    <row r="23" spans="1:52" x14ac:dyDescent="0.2">
      <c r="A23" t="s">
        <v>5</v>
      </c>
      <c r="B23" s="16">
        <f>'background_Age Category'!C10/'background_Age Category'!C$24</f>
        <v>8.0166895064816723E-2</v>
      </c>
      <c r="C23" s="16">
        <f>'background_Age Category'!D10/'background_Age Category'!D$24</f>
        <v>7.85110732368407E-2</v>
      </c>
      <c r="D23" s="16">
        <f>'background_Age Category'!E10/'background_Age Category'!E$24</f>
        <v>7.6527835082147111E-2</v>
      </c>
      <c r="E23" s="16">
        <f>'background_Age Category'!F10/'background_Age Category'!F$24</f>
        <v>7.4425471112168615E-2</v>
      </c>
      <c r="F23" s="16">
        <f>'background_Age Category'!G10/'background_Age Category'!G$24</f>
        <v>7.2467450856351118E-2</v>
      </c>
      <c r="G23" s="16">
        <f>'background_Age Category'!H10/'background_Age Category'!H$24</f>
        <v>7.0794561993306027E-2</v>
      </c>
      <c r="H23" s="16">
        <f>'background_Age Category'!I10/'background_Age Category'!I$24</f>
        <v>6.9180860634776145E-2</v>
      </c>
      <c r="I23" s="16">
        <f>'background_Age Category'!J10/'background_Age Category'!J$24</f>
        <v>6.7884494186237584E-2</v>
      </c>
      <c r="J23" s="16">
        <f>'background_Age Category'!K10/'background_Age Category'!K$24</f>
        <v>6.6854083785223173E-2</v>
      </c>
      <c r="K23" s="16">
        <f>'background_Age Category'!L10/'background_Age Category'!L$24</f>
        <v>6.5993715706149383E-2</v>
      </c>
      <c r="L23" s="16">
        <f>'background_Age Category'!M10/'background_Age Category'!M$24</f>
        <v>6.5255670768148893E-2</v>
      </c>
      <c r="M23" s="16">
        <f>'background_Age Category'!N10/'background_Age Category'!N$24</f>
        <v>6.4617264585286105E-2</v>
      </c>
      <c r="N23" s="16">
        <f>'background_Age Category'!O10/'background_Age Category'!O$24</f>
        <v>6.4101028170033575E-2</v>
      </c>
      <c r="O23" s="16">
        <f>'background_Age Category'!P10/'background_Age Category'!P$24</f>
        <v>6.3732867887100766E-2</v>
      </c>
      <c r="P23" s="16">
        <f>'background_Age Category'!Q10/'background_Age Category'!Q$24</f>
        <v>6.3562468011721593E-2</v>
      </c>
      <c r="Q23" s="16">
        <f>'background_Age Category'!R10/'background_Age Category'!R$24</f>
        <v>6.3606663468045901E-2</v>
      </c>
      <c r="R23" s="16">
        <f>'background_Age Category'!S10/'background_Age Category'!S$24</f>
        <v>6.3789312955984528E-2</v>
      </c>
      <c r="S23" s="16">
        <f>'background_Age Category'!T10/'background_Age Category'!T$24</f>
        <v>6.4165520192427522E-2</v>
      </c>
      <c r="T23" s="16">
        <f>'background_Age Category'!U10/'background_Age Category'!U$24</f>
        <v>6.4648284748290472E-2</v>
      </c>
      <c r="U23" s="16">
        <f>'background_Age Category'!V10/'background_Age Category'!V$24</f>
        <v>6.5108376280885935E-2</v>
      </c>
      <c r="V23" s="16">
        <f>'background_Age Category'!W10/'background_Age Category'!W$24</f>
        <v>6.546557697132184E-2</v>
      </c>
      <c r="W23" s="16">
        <f>'background_Age Category'!X10/'background_Age Category'!X$24</f>
        <v>6.5689656093367049E-2</v>
      </c>
      <c r="X23" s="16">
        <f>'background_Age Category'!Y10/'background_Age Category'!Y$24</f>
        <v>6.5786227331773903E-2</v>
      </c>
      <c r="Y23" s="16">
        <f>'background_Age Category'!Z10/'background_Age Category'!Z$24</f>
        <v>6.5808334817461581E-2</v>
      </c>
      <c r="Z23" s="16">
        <f>'background_Age Category'!AA10/'background_Age Category'!AA$24</f>
        <v>6.5845825785858694E-2</v>
      </c>
      <c r="AA23" s="16">
        <f>'background_Age Category'!AB10/'background_Age Category'!AB$24</f>
        <v>6.5944247540330903E-2</v>
      </c>
      <c r="AB23" s="16">
        <f>'background_Age Category'!AC10/'background_Age Category'!AC$24</f>
        <v>6.6064202798488875E-2</v>
      </c>
      <c r="AC23" s="16">
        <f>'background_Age Category'!AD10/'background_Age Category'!AD$24</f>
        <v>6.6237502704785331E-2</v>
      </c>
      <c r="AD23" s="16">
        <f>'background_Age Category'!AE10/'background_Age Category'!AE$24</f>
        <v>6.6382560443919519E-2</v>
      </c>
      <c r="AE23" s="16">
        <f>'background_Age Category'!AF10/'background_Age Category'!AF$24</f>
        <v>6.6371072293070502E-2</v>
      </c>
      <c r="AF23" s="16">
        <f>'background_Age Category'!AG10/'background_Age Category'!AG$24</f>
        <v>6.6133244287278542E-2</v>
      </c>
      <c r="AG23" s="16">
        <f>'background_Age Category'!AH10/'background_Age Category'!AH$24</f>
        <v>6.5686799700301904E-2</v>
      </c>
      <c r="AH23" s="16">
        <f>'background_Age Category'!AI10/'background_Age Category'!AI$24</f>
        <v>6.5024867437028289E-2</v>
      </c>
      <c r="AI23" s="16">
        <f>'background_Age Category'!AJ10/'background_Age Category'!AJ$24</f>
        <v>6.425580072916344E-2</v>
      </c>
      <c r="AJ23" s="16">
        <f>'background_Age Category'!AK10/'background_Age Category'!AK$24</f>
        <v>6.3544834224416299E-2</v>
      </c>
      <c r="AK23" s="16">
        <f>'background_Age Category'!AL10/'background_Age Category'!AL$24</f>
        <v>6.2993247267009736E-2</v>
      </c>
      <c r="AL23" s="16">
        <f>'background_Age Category'!AM10/'background_Age Category'!AM$24</f>
        <v>6.2586691871461417E-2</v>
      </c>
      <c r="AM23" s="16">
        <f>'background_Age Category'!AN10/'background_Age Category'!AN$24</f>
        <v>6.2327881509153069E-2</v>
      </c>
      <c r="AN23" s="16">
        <f>'background_Age Category'!AO10/'background_Age Category'!AO$24</f>
        <v>6.217395956151222E-2</v>
      </c>
      <c r="AO23" s="16">
        <f>'background_Age Category'!AP10/'background_Age Category'!AP$24</f>
        <v>6.2046701965266952E-2</v>
      </c>
      <c r="AP23" s="16">
        <f>'background_Age Category'!AQ10/'background_Age Category'!AQ$24</f>
        <v>6.189975615799595E-2</v>
      </c>
      <c r="AQ23" s="16">
        <f>'background_Age Category'!AR10/'background_Age Category'!AR$24</f>
        <v>6.1744789790435857E-2</v>
      </c>
      <c r="AR23" s="16">
        <f>'background_Age Category'!AS10/'background_Age Category'!AS$24</f>
        <v>6.15796533116258E-2</v>
      </c>
      <c r="AS23" s="16">
        <f>'background_Age Category'!AT10/'background_Age Category'!AT$24</f>
        <v>6.1426946712234205E-2</v>
      </c>
      <c r="AT23" s="16">
        <f>'background_Age Category'!AU10/'background_Age Category'!AU$24</f>
        <v>6.132145042923573E-2</v>
      </c>
      <c r="AU23" s="16">
        <f>'background_Age Category'!AV10/'background_Age Category'!AV$24</f>
        <v>6.1281076156673032E-2</v>
      </c>
      <c r="AV23" s="16">
        <f>'background_Age Category'!AW10/'background_Age Category'!AW$24</f>
        <v>6.1286759302765149E-2</v>
      </c>
      <c r="AW23" s="16">
        <f>'background_Age Category'!AX10/'background_Age Category'!AX$24</f>
        <v>6.1339790655204611E-2</v>
      </c>
      <c r="AX23" s="16">
        <f>'background_Age Category'!AY10/'background_Age Category'!AY$24</f>
        <v>6.1426240262237738E-2</v>
      </c>
      <c r="AY23" s="16">
        <f>'background_Age Category'!AZ10/'background_Age Category'!AZ$24</f>
        <v>6.1525059652781516E-2</v>
      </c>
      <c r="AZ23" s="16">
        <f>'background_Age Category'!BA10/'background_Age Category'!BA$24</f>
        <v>6.1623244460746789E-2</v>
      </c>
    </row>
    <row r="24" spans="1:52" x14ac:dyDescent="0.2">
      <c r="A24" t="s">
        <v>6</v>
      </c>
      <c r="B24" s="16">
        <f>'background_Age Category'!C11/'background_Age Category'!C$24</f>
        <v>7.9707866347824605E-2</v>
      </c>
      <c r="C24" s="16">
        <f>'background_Age Category'!D11/'background_Age Category'!D$24</f>
        <v>7.9723039997984524E-2</v>
      </c>
      <c r="D24" s="16">
        <f>'background_Age Category'!E11/'background_Age Category'!E$24</f>
        <v>7.9375364856191732E-2</v>
      </c>
      <c r="E24" s="16">
        <f>'background_Age Category'!F11/'background_Age Category'!F$24</f>
        <v>7.8695517367156242E-2</v>
      </c>
      <c r="F24" s="16">
        <f>'background_Age Category'!G11/'background_Age Category'!G$24</f>
        <v>7.7728547267656031E-2</v>
      </c>
      <c r="G24" s="16">
        <f>'background_Age Category'!H11/'background_Age Category'!H$24</f>
        <v>7.6515409311014956E-2</v>
      </c>
      <c r="H24" s="16">
        <f>'background_Age Category'!I11/'background_Age Category'!I$24</f>
        <v>7.4927594989716947E-2</v>
      </c>
      <c r="I24" s="16">
        <f>'background_Age Category'!J11/'background_Age Category'!J$24</f>
        <v>7.3137290726884616E-2</v>
      </c>
      <c r="J24" s="16">
        <f>'background_Age Category'!K11/'background_Age Category'!K$24</f>
        <v>7.1273263271964177E-2</v>
      </c>
      <c r="K24" s="16">
        <f>'background_Age Category'!L11/'background_Age Category'!L$24</f>
        <v>6.9497797798535571E-2</v>
      </c>
      <c r="L24" s="16">
        <f>'background_Age Category'!M11/'background_Age Category'!M$24</f>
        <v>6.7919973999055278E-2</v>
      </c>
      <c r="M24" s="16">
        <f>'background_Age Category'!N11/'background_Age Category'!N$24</f>
        <v>6.6551323876919033E-2</v>
      </c>
      <c r="N24" s="16">
        <f>'background_Age Category'!O11/'background_Age Category'!O$24</f>
        <v>6.539987591890839E-2</v>
      </c>
      <c r="O24" s="16">
        <f>'background_Age Category'!P11/'background_Age Category'!P$24</f>
        <v>6.4441905513499945E-2</v>
      </c>
      <c r="P24" s="16">
        <f>'background_Age Category'!Q11/'background_Age Category'!Q$24</f>
        <v>6.3633578391293175E-2</v>
      </c>
      <c r="Q24" s="16">
        <f>'background_Age Category'!R11/'background_Age Category'!R$24</f>
        <v>6.2949684553728208E-2</v>
      </c>
      <c r="R24" s="16">
        <f>'background_Age Category'!S11/'background_Age Category'!S$24</f>
        <v>6.2356923137806115E-2</v>
      </c>
      <c r="S24" s="16">
        <f>'background_Age Category'!T11/'background_Age Category'!T$24</f>
        <v>6.1890415093846018E-2</v>
      </c>
      <c r="T24" s="16">
        <f>'background_Age Category'!U11/'background_Age Category'!U$24</f>
        <v>6.1571191490647485E-2</v>
      </c>
      <c r="U24" s="16">
        <f>'background_Age Category'!V11/'background_Age Category'!V$24</f>
        <v>6.14339682075365E-2</v>
      </c>
      <c r="V24" s="16">
        <f>'background_Age Category'!W11/'background_Age Category'!W$24</f>
        <v>6.149278282253634E-2</v>
      </c>
      <c r="W24" s="16">
        <f>'background_Age Category'!X11/'background_Age Category'!X$24</f>
        <v>6.1709115832453018E-2</v>
      </c>
      <c r="X24" s="16">
        <f>'background_Age Category'!Y11/'background_Age Category'!Y$24</f>
        <v>6.2099501570540172E-2</v>
      </c>
      <c r="Y24" s="16">
        <f>'background_Age Category'!Z11/'background_Age Category'!Z$24</f>
        <v>6.2583822456708862E-2</v>
      </c>
      <c r="Z24" s="16">
        <f>'background_Age Category'!AA11/'background_Age Category'!AA$24</f>
        <v>6.3045034150482515E-2</v>
      </c>
      <c r="AA24" s="16">
        <f>'background_Age Category'!AB11/'background_Age Category'!AB$24</f>
        <v>6.3409981823871489E-2</v>
      </c>
      <c r="AB24" s="16">
        <f>'background_Age Category'!AC11/'background_Age Category'!AC$24</f>
        <v>6.3668352633622902E-2</v>
      </c>
      <c r="AC24" s="16">
        <f>'background_Age Category'!AD11/'background_Age Category'!AD$24</f>
        <v>6.3805848227152087E-2</v>
      </c>
      <c r="AD24" s="16">
        <f>'background_Age Category'!AE11/'background_Age Category'!AE$24</f>
        <v>6.386984704925952E-2</v>
      </c>
      <c r="AE24" s="16">
        <f>'background_Age Category'!AF11/'background_Age Category'!AF$24</f>
        <v>6.3944424600919453E-2</v>
      </c>
      <c r="AF24" s="16">
        <f>'background_Age Category'!AG11/'background_Age Category'!AG$24</f>
        <v>6.4076201552976372E-2</v>
      </c>
      <c r="AG24" s="16">
        <f>'background_Age Category'!AH11/'background_Age Category'!AH$24</f>
        <v>6.4254360799764335E-2</v>
      </c>
      <c r="AH24" s="16">
        <f>'background_Age Category'!AI11/'background_Age Category'!AI$24</f>
        <v>6.4481954082100126E-2</v>
      </c>
      <c r="AI24" s="16">
        <f>'background_Age Category'!AJ11/'background_Age Category'!AJ$24</f>
        <v>6.4678885356406243E-2</v>
      </c>
      <c r="AJ24" s="16">
        <f>'background_Age Category'!AK11/'background_Age Category'!AK$24</f>
        <v>6.4720401862957688E-2</v>
      </c>
      <c r="AK24" s="16">
        <f>'background_Age Category'!AL11/'background_Age Category'!AL$24</f>
        <v>6.4539463384074347E-2</v>
      </c>
      <c r="AL24" s="16">
        <f>'background_Age Category'!AM11/'background_Age Category'!AM$24</f>
        <v>6.4174440115650114E-2</v>
      </c>
      <c r="AM24" s="16">
        <f>'background_Age Category'!AN11/'background_Age Category'!AN$24</f>
        <v>6.3591784357029113E-2</v>
      </c>
      <c r="AN24" s="16">
        <f>'background_Age Category'!AO11/'background_Age Category'!AO$24</f>
        <v>6.2894821662802025E-2</v>
      </c>
      <c r="AO24" s="16">
        <f>'background_Age Category'!AP11/'background_Age Category'!AP$24</f>
        <v>6.224714443568026E-2</v>
      </c>
      <c r="AP24" s="16">
        <f>'background_Age Category'!AQ11/'background_Age Category'!AQ$24</f>
        <v>6.1752435936778226E-2</v>
      </c>
      <c r="AQ24" s="16">
        <f>'background_Age Category'!AR11/'background_Age Category'!AR$24</f>
        <v>6.1402215939822813E-2</v>
      </c>
      <c r="AR24" s="16">
        <f>'background_Age Category'!AS11/'background_Age Category'!AS$24</f>
        <v>6.1188575400914255E-2</v>
      </c>
      <c r="AS24" s="16">
        <f>'background_Age Category'!AT11/'background_Age Category'!AT$24</f>
        <v>6.107128620553727E-2</v>
      </c>
      <c r="AT24" s="16">
        <f>'background_Age Category'!AU11/'background_Age Category'!AU$24</f>
        <v>6.0975388534565293E-2</v>
      </c>
      <c r="AU24" s="16">
        <f>'background_Age Category'!AV11/'background_Age Category'!AV$24</f>
        <v>6.0856094224207083E-2</v>
      </c>
      <c r="AV24" s="16">
        <f>'background_Age Category'!AW11/'background_Age Category'!AW$24</f>
        <v>6.0732868221153938E-2</v>
      </c>
      <c r="AW24" s="16">
        <f>'background_Age Category'!AX11/'background_Age Category'!AX$24</f>
        <v>6.0594706694030449E-2</v>
      </c>
      <c r="AX24" s="16">
        <f>'background_Age Category'!AY11/'background_Age Category'!AY$24</f>
        <v>6.0459613074877801E-2</v>
      </c>
      <c r="AY24" s="16">
        <f>'background_Age Category'!AZ11/'background_Age Category'!AZ$24</f>
        <v>6.0361833263070319E-2</v>
      </c>
      <c r="AZ24" s="16">
        <f>'background_Age Category'!BA11/'background_Age Category'!BA$24</f>
        <v>6.0323957825920656E-2</v>
      </c>
    </row>
    <row r="25" spans="1:52" x14ac:dyDescent="0.2">
      <c r="A25" t="s">
        <v>7</v>
      </c>
      <c r="B25" s="16">
        <f>'background_Age Category'!C12/'background_Age Category'!C$24</f>
        <v>7.1760032378712174E-2</v>
      </c>
      <c r="C25" s="16">
        <f>'background_Age Category'!D12/'background_Age Category'!D$24</f>
        <v>7.2772340369930466E-2</v>
      </c>
      <c r="D25" s="16">
        <f>'background_Age Category'!E12/'background_Age Category'!E$24</f>
        <v>7.3762125629525985E-2</v>
      </c>
      <c r="E25" s="16">
        <f>'background_Age Category'!F12/'background_Age Category'!F$24</f>
        <v>7.4644940995382408E-2</v>
      </c>
      <c r="F25" s="16">
        <f>'background_Age Category'!G12/'background_Age Category'!G$24</f>
        <v>7.5293125913273279E-2</v>
      </c>
      <c r="G25" s="16">
        <f>'background_Age Category'!H12/'background_Age Category'!H$24</f>
        <v>7.5624576081072092E-2</v>
      </c>
      <c r="H25" s="16">
        <f>'background_Age Category'!I12/'background_Age Category'!I$24</f>
        <v>7.5635293985005139E-2</v>
      </c>
      <c r="I25" s="16">
        <f>'background_Age Category'!J12/'background_Age Category'!J$24</f>
        <v>7.5398093725956808E-2</v>
      </c>
      <c r="J25" s="16">
        <f>'background_Age Category'!K12/'background_Age Category'!K$24</f>
        <v>7.485904299124567E-2</v>
      </c>
      <c r="K25" s="16">
        <f>'background_Age Category'!L12/'background_Age Category'!L$24</f>
        <v>7.3986157692343846E-2</v>
      </c>
      <c r="L25" s="16">
        <f>'background_Age Category'!M12/'background_Age Category'!M$24</f>
        <v>7.2809998347590818E-2</v>
      </c>
      <c r="M25" s="16">
        <f>'background_Age Category'!N12/'background_Age Category'!N$24</f>
        <v>7.1386996062312719E-2</v>
      </c>
      <c r="N25" s="16">
        <f>'background_Age Category'!O12/'background_Age Category'!O$24</f>
        <v>6.9748632137647773E-2</v>
      </c>
      <c r="O25" s="16">
        <f>'background_Age Category'!P12/'background_Age Category'!P$24</f>
        <v>6.8017816901243894E-2</v>
      </c>
      <c r="P25" s="16">
        <f>'background_Age Category'!Q12/'background_Age Category'!Q$24</f>
        <v>6.637580592202677E-2</v>
      </c>
      <c r="Q25" s="16">
        <f>'background_Age Category'!R12/'background_Age Category'!R$24</f>
        <v>6.4936713438513816E-2</v>
      </c>
      <c r="R25" s="16">
        <f>'background_Age Category'!S12/'background_Age Category'!S$24</f>
        <v>6.3657883911949181E-2</v>
      </c>
      <c r="S25" s="16">
        <f>'background_Age Category'!T12/'background_Age Category'!T$24</f>
        <v>6.2595914411063477E-2</v>
      </c>
      <c r="T25" s="16">
        <f>'background_Age Category'!U12/'background_Age Category'!U$24</f>
        <v>6.1725769923099645E-2</v>
      </c>
      <c r="U25" s="16">
        <f>'background_Age Category'!V12/'background_Age Category'!V$24</f>
        <v>6.0992582612385327E-2</v>
      </c>
      <c r="V25" s="16">
        <f>'background_Age Category'!W12/'background_Age Category'!W$24</f>
        <v>6.0367025114743261E-2</v>
      </c>
      <c r="W25" s="16">
        <f>'background_Age Category'!X12/'background_Age Category'!X$24</f>
        <v>5.9845700407337249E-2</v>
      </c>
      <c r="X25" s="16">
        <f>'background_Age Category'!Y12/'background_Age Category'!Y$24</f>
        <v>5.9434900154133302E-2</v>
      </c>
      <c r="Y25" s="16">
        <f>'background_Age Category'!Z12/'background_Age Category'!Z$24</f>
        <v>5.9159225118359006E-2</v>
      </c>
      <c r="Z25" s="16">
        <f>'background_Age Category'!AA12/'background_Age Category'!AA$24</f>
        <v>5.9057434606558781E-2</v>
      </c>
      <c r="AA25" s="16">
        <f>'background_Age Category'!AB12/'background_Age Category'!AB$24</f>
        <v>5.9142880241147791E-2</v>
      </c>
      <c r="AB25" s="16">
        <f>'background_Age Category'!AC12/'background_Age Category'!AC$24</f>
        <v>5.9392502581361292E-2</v>
      </c>
      <c r="AC25" s="16">
        <f>'background_Age Category'!AD12/'background_Age Category'!AD$24</f>
        <v>5.9811164496592434E-2</v>
      </c>
      <c r="AD25" s="16">
        <f>'background_Age Category'!AE12/'background_Age Category'!AE$24</f>
        <v>6.0320207608484049E-2</v>
      </c>
      <c r="AE25" s="16">
        <f>'background_Age Category'!AF12/'background_Age Category'!AF$24</f>
        <v>6.0804991976826053E-2</v>
      </c>
      <c r="AF25" s="16">
        <f>'background_Age Category'!AG12/'background_Age Category'!AG$24</f>
        <v>6.119515924864552E-2</v>
      </c>
      <c r="AG25" s="16">
        <f>'background_Age Category'!AH12/'background_Age Category'!AH$24</f>
        <v>6.1502125886142622E-2</v>
      </c>
      <c r="AH25" s="16">
        <f>'background_Age Category'!AI12/'background_Age Category'!AI$24</f>
        <v>6.169417023430674E-2</v>
      </c>
      <c r="AI25" s="16">
        <f>'background_Age Category'!AJ12/'background_Age Category'!AJ$24</f>
        <v>6.1816052519176955E-2</v>
      </c>
      <c r="AJ25" s="16">
        <f>'background_Age Category'!AK12/'background_Age Category'!AK$24</f>
        <v>6.1946297670476817E-2</v>
      </c>
      <c r="AK25" s="16">
        <f>'background_Age Category'!AL12/'background_Age Category'!AL$24</f>
        <v>6.2126793984341781E-2</v>
      </c>
      <c r="AL25" s="16">
        <f>'background_Age Category'!AM12/'background_Age Category'!AM$24</f>
        <v>6.236307563580417E-2</v>
      </c>
      <c r="AM25" s="16">
        <f>'background_Age Category'!AN12/'background_Age Category'!AN$24</f>
        <v>6.2641268928321711E-2</v>
      </c>
      <c r="AN25" s="16">
        <f>'background_Age Category'!AO12/'background_Age Category'!AO$24</f>
        <v>6.2883303599113677E-2</v>
      </c>
      <c r="AO25" s="16">
        <f>'background_Age Category'!AP12/'background_Age Category'!AP$24</f>
        <v>6.2971041542941808E-2</v>
      </c>
      <c r="AP25" s="16">
        <f>'background_Age Category'!AQ12/'background_Age Category'!AQ$24</f>
        <v>6.2841782952372721E-2</v>
      </c>
      <c r="AQ25" s="16">
        <f>'background_Age Category'!AR12/'background_Age Category'!AR$24</f>
        <v>6.2531257688528366E-2</v>
      </c>
      <c r="AR25" s="16">
        <f>'background_Age Category'!AS12/'background_Age Category'!AS$24</f>
        <v>6.2006576605277759E-2</v>
      </c>
      <c r="AS25" s="16">
        <f>'background_Age Category'!AT12/'background_Age Category'!AT$24</f>
        <v>6.1369761758801114E-2</v>
      </c>
      <c r="AT25" s="16">
        <f>'background_Age Category'!AU12/'background_Age Category'!AU$24</f>
        <v>6.0778523802301566E-2</v>
      </c>
      <c r="AU25" s="16">
        <f>'background_Age Category'!AV12/'background_Age Category'!AV$24</f>
        <v>6.0329689425249078E-2</v>
      </c>
      <c r="AV25" s="16">
        <f>'background_Age Category'!AW12/'background_Age Category'!AW$24</f>
        <v>6.001715211233926E-2</v>
      </c>
      <c r="AW25" s="16">
        <f>'background_Age Category'!AX12/'background_Age Category'!AX$24</f>
        <v>5.9833814896054729E-2</v>
      </c>
      <c r="AX25" s="16">
        <f>'background_Age Category'!AY12/'background_Age Category'!AY$24</f>
        <v>5.9737475624728024E-2</v>
      </c>
      <c r="AY25" s="16">
        <f>'background_Age Category'!AZ12/'background_Age Category'!AZ$24</f>
        <v>5.9655234409388587E-2</v>
      </c>
      <c r="AZ25" s="16">
        <f>'background_Age Category'!BA12/'background_Age Category'!BA$24</f>
        <v>5.9545961983743657E-2</v>
      </c>
    </row>
    <row r="26" spans="1:52" x14ac:dyDescent="0.2">
      <c r="A26" t="s">
        <v>8</v>
      </c>
      <c r="B26" s="16">
        <f>'background_Age Category'!C13/'background_Age Category'!C$24</f>
        <v>6.261751219661231E-2</v>
      </c>
      <c r="C26" s="16">
        <f>'background_Age Category'!D13/'background_Age Category'!D$24</f>
        <v>6.4196395680131468E-2</v>
      </c>
      <c r="D26" s="16">
        <f>'background_Age Category'!E13/'background_Age Category'!E$24</f>
        <v>6.5311860635553318E-2</v>
      </c>
      <c r="E26" s="16">
        <f>'background_Age Category'!F13/'background_Age Category'!F$24</f>
        <v>6.6136748594600961E-2</v>
      </c>
      <c r="F26" s="16">
        <f>'background_Age Category'!G13/'background_Age Category'!G$24</f>
        <v>6.6948038745777844E-2</v>
      </c>
      <c r="G26" s="16">
        <f>'background_Age Category'!H13/'background_Age Category'!H$24</f>
        <v>6.7886948146503867E-2</v>
      </c>
      <c r="H26" s="16">
        <f>'background_Age Category'!I13/'background_Age Category'!I$24</f>
        <v>6.8756315005745763E-2</v>
      </c>
      <c r="I26" s="16">
        <f>'background_Age Category'!J13/'background_Age Category'!J$24</f>
        <v>6.9760728078096038E-2</v>
      </c>
      <c r="J26" s="16">
        <f>'background_Age Category'!K13/'background_Age Category'!K$24</f>
        <v>7.0771527054514852E-2</v>
      </c>
      <c r="K26" s="16">
        <f>'background_Age Category'!L13/'background_Age Category'!L$24</f>
        <v>7.1566191234611776E-2</v>
      </c>
      <c r="L26" s="16">
        <f>'background_Age Category'!M13/'background_Age Category'!M$24</f>
        <v>7.1993324671732098E-2</v>
      </c>
      <c r="M26" s="16">
        <f>'background_Age Category'!N13/'background_Age Category'!N$24</f>
        <v>7.1935248069116206E-2</v>
      </c>
      <c r="N26" s="16">
        <f>'background_Age Category'!O13/'background_Age Category'!O$24</f>
        <v>7.1577748256937593E-2</v>
      </c>
      <c r="O26" s="16">
        <f>'background_Age Category'!P13/'background_Age Category'!P$24</f>
        <v>7.0937538536861161E-2</v>
      </c>
      <c r="P26" s="16">
        <f>'background_Age Category'!Q13/'background_Age Category'!Q$24</f>
        <v>7.0056805782261186E-2</v>
      </c>
      <c r="Q26" s="16">
        <f>'background_Age Category'!R13/'background_Age Category'!R$24</f>
        <v>6.8974607676688587E-2</v>
      </c>
      <c r="R26" s="16">
        <f>'background_Age Category'!S13/'background_Age Category'!S$24</f>
        <v>6.765504127518325E-2</v>
      </c>
      <c r="S26" s="16">
        <f>'background_Age Category'!T13/'background_Age Category'!T$24</f>
        <v>6.6148539489998784E-2</v>
      </c>
      <c r="T26" s="16">
        <f>'background_Age Category'!U13/'background_Age Category'!U$24</f>
        <v>6.4566224481515624E-2</v>
      </c>
      <c r="U26" s="16">
        <f>'background_Age Category'!V13/'background_Age Category'!V$24</f>
        <v>6.3063253118569224E-2</v>
      </c>
      <c r="V26" s="16">
        <f>'background_Age Category'!W13/'background_Age Category'!W$24</f>
        <v>6.1741354474931343E-2</v>
      </c>
      <c r="W26" s="16">
        <f>'background_Age Category'!X13/'background_Age Category'!X$24</f>
        <v>6.0579695199320091E-2</v>
      </c>
      <c r="X26" s="16">
        <f>'background_Age Category'!Y13/'background_Age Category'!Y$24</f>
        <v>5.9614805767678997E-2</v>
      </c>
      <c r="Y26" s="16">
        <f>'background_Age Category'!Z13/'background_Age Category'!Z$24</f>
        <v>5.8826482177436322E-2</v>
      </c>
      <c r="Z26" s="16">
        <f>'background_Age Category'!AA13/'background_Age Category'!AA$24</f>
        <v>5.8168380715597878E-2</v>
      </c>
      <c r="AA26" s="16">
        <f>'background_Age Category'!AB13/'background_Age Category'!AB$24</f>
        <v>5.7613303791413287E-2</v>
      </c>
      <c r="AB26" s="16">
        <f>'background_Age Category'!AC13/'background_Age Category'!AC$24</f>
        <v>5.7161670468791108E-2</v>
      </c>
      <c r="AC26" s="16">
        <f>'background_Age Category'!AD13/'background_Age Category'!AD$24</f>
        <v>5.6819334109947377E-2</v>
      </c>
      <c r="AD26" s="16">
        <f>'background_Age Category'!AE13/'background_Age Category'!AE$24</f>
        <v>5.6607154576836051E-2</v>
      </c>
      <c r="AE26" s="16">
        <f>'background_Age Category'!AF13/'background_Age Category'!AF$24</f>
        <v>5.655931671649992E-2</v>
      </c>
      <c r="AF26" s="16">
        <f>'background_Age Category'!AG13/'background_Age Category'!AG$24</f>
        <v>5.6688388510091718E-2</v>
      </c>
      <c r="AG26" s="16">
        <f>'background_Age Category'!AH13/'background_Age Category'!AH$24</f>
        <v>5.6983403961617711E-2</v>
      </c>
      <c r="AH26" s="16">
        <f>'background_Age Category'!AI13/'background_Age Category'!AI$24</f>
        <v>5.7443055509203006E-2</v>
      </c>
      <c r="AI26" s="16">
        <f>'background_Age Category'!AJ13/'background_Age Category'!AJ$24</f>
        <v>5.7991179231041939E-2</v>
      </c>
      <c r="AJ26" s="16">
        <f>'background_Age Category'!AK13/'background_Age Category'!AK$24</f>
        <v>5.85158014027366E-2</v>
      </c>
      <c r="AK26" s="16">
        <f>'background_Age Category'!AL13/'background_Age Category'!AL$24</f>
        <v>5.8946940720629636E-2</v>
      </c>
      <c r="AL26" s="16">
        <f>'background_Age Category'!AM13/'background_Age Category'!AM$24</f>
        <v>5.9300897286044957E-2</v>
      </c>
      <c r="AM26" s="16">
        <f>'background_Age Category'!AN13/'background_Age Category'!AN$24</f>
        <v>5.9542605585775371E-2</v>
      </c>
      <c r="AN26" s="16">
        <f>'background_Age Category'!AO13/'background_Age Category'!AO$24</f>
        <v>5.9713972636069576E-2</v>
      </c>
      <c r="AO26" s="16">
        <f>'background_Age Category'!AP13/'background_Age Category'!AP$24</f>
        <v>5.9891887055539383E-2</v>
      </c>
      <c r="AP26" s="16">
        <f>'background_Age Category'!AQ13/'background_Age Category'!AQ$24</f>
        <v>6.0118204016385388E-2</v>
      </c>
      <c r="AQ26" s="16">
        <f>'background_Age Category'!AR13/'background_Age Category'!AR$24</f>
        <v>6.0387125646119491E-2</v>
      </c>
      <c r="AR26" s="16">
        <f>'background_Age Category'!AS13/'background_Age Category'!AS$24</f>
        <v>6.0696264337674895E-2</v>
      </c>
      <c r="AS26" s="16">
        <f>'background_Age Category'!AT13/'background_Age Category'!AT$24</f>
        <v>6.0971633941832255E-2</v>
      </c>
      <c r="AT26" s="16">
        <f>'background_Age Category'!AU13/'background_Age Category'!AU$24</f>
        <v>6.1097825045887677E-2</v>
      </c>
      <c r="AU26" s="16">
        <f>'background_Age Category'!AV13/'background_Age Category'!AV$24</f>
        <v>6.1010497015477401E-2</v>
      </c>
      <c r="AV26" s="16">
        <f>'background_Age Category'!AW13/'background_Age Category'!AW$24</f>
        <v>6.0734917121291261E-2</v>
      </c>
      <c r="AW26" s="16">
        <f>'background_Age Category'!AX13/'background_Age Category'!AX$24</f>
        <v>6.0252957641463059E-2</v>
      </c>
      <c r="AX26" s="16">
        <f>'background_Age Category'!AY13/'background_Age Category'!AY$24</f>
        <v>5.9659967684775647E-2</v>
      </c>
      <c r="AY26" s="16">
        <f>'background_Age Category'!AZ13/'background_Age Category'!AZ$24</f>
        <v>5.9107116003094894E-2</v>
      </c>
      <c r="AZ26" s="16">
        <f>'background_Age Category'!BA13/'background_Age Category'!BA$24</f>
        <v>5.8689156710952435E-2</v>
      </c>
    </row>
    <row r="27" spans="1:52" x14ac:dyDescent="0.2">
      <c r="A27" t="s">
        <v>9</v>
      </c>
      <c r="B27" s="16">
        <f>'background_Age Category'!C14/'background_Age Category'!C$24</f>
        <v>4.7796109969066684E-2</v>
      </c>
      <c r="C27" s="16">
        <f>'background_Age Category'!D14/'background_Age Category'!D$24</f>
        <v>4.9816275117957234E-2</v>
      </c>
      <c r="D27" s="16">
        <f>'background_Age Category'!E14/'background_Age Category'!E$24</f>
        <v>5.2139657043043144E-2</v>
      </c>
      <c r="E27" s="16">
        <f>'background_Age Category'!F14/'background_Age Category'!F$24</f>
        <v>5.4575347337491496E-2</v>
      </c>
      <c r="F27" s="16">
        <f>'background_Age Category'!G14/'background_Age Category'!G$24</f>
        <v>5.6841813085637967E-2</v>
      </c>
      <c r="G27" s="16">
        <f>'background_Age Category'!H14/'background_Age Category'!H$24</f>
        <v>5.8761132820341566E-2</v>
      </c>
      <c r="H27" s="16">
        <f>'background_Age Category'!I14/'background_Age Category'!I$24</f>
        <v>6.0139561284308293E-2</v>
      </c>
      <c r="I27" s="16">
        <f>'background_Age Category'!J14/'background_Age Category'!J$24</f>
        <v>6.1193886427279083E-2</v>
      </c>
      <c r="J27" s="16">
        <f>'background_Age Category'!K14/'background_Age Category'!K$24</f>
        <v>6.2050576071186581E-2</v>
      </c>
      <c r="K27" s="16">
        <f>'background_Age Category'!L14/'background_Age Category'!L$24</f>
        <v>6.2906594454802095E-2</v>
      </c>
      <c r="L27" s="16">
        <f>'background_Age Category'!M14/'background_Age Category'!M$24</f>
        <v>6.3871565109988065E-2</v>
      </c>
      <c r="M27" s="16">
        <f>'background_Age Category'!N14/'background_Age Category'!N$24</f>
        <v>6.4751117957642948E-2</v>
      </c>
      <c r="N27" s="16">
        <f>'background_Age Category'!O14/'background_Age Category'!O$24</f>
        <v>6.5685068039154984E-2</v>
      </c>
      <c r="O27" s="16">
        <f>'background_Age Category'!P14/'background_Age Category'!P$24</f>
        <v>6.6555782990343329E-2</v>
      </c>
      <c r="P27" s="16">
        <f>'background_Age Category'!Q14/'background_Age Category'!Q$24</f>
        <v>6.7199764391804306E-2</v>
      </c>
      <c r="Q27" s="16">
        <f>'background_Age Category'!R14/'background_Age Category'!R$24</f>
        <v>6.7521279966008665E-2</v>
      </c>
      <c r="R27" s="16">
        <f>'background_Age Category'!S14/'background_Age Category'!S$24</f>
        <v>6.7485551883855049E-2</v>
      </c>
      <c r="S27" s="16">
        <f>'background_Age Category'!T14/'background_Age Category'!T$24</f>
        <v>6.719493426055928E-2</v>
      </c>
      <c r="T27" s="16">
        <f>'background_Age Category'!U14/'background_Age Category'!U$24</f>
        <v>6.6658387231507826E-2</v>
      </c>
      <c r="U27" s="16">
        <f>'background_Age Category'!V14/'background_Age Category'!V$24</f>
        <v>6.5895868907142566E-2</v>
      </c>
      <c r="V27" s="16">
        <f>'background_Age Category'!W14/'background_Age Category'!W$24</f>
        <v>6.4935248568353407E-2</v>
      </c>
      <c r="W27" s="16">
        <f>'background_Age Category'!X14/'background_Age Category'!X$24</f>
        <v>6.3745489318864049E-2</v>
      </c>
      <c r="X27" s="16">
        <f>'background_Age Category'!Y14/'background_Age Category'!Y$24</f>
        <v>6.2377079641839313E-2</v>
      </c>
      <c r="Y27" s="16">
        <f>'background_Age Category'!Z14/'background_Age Category'!Z$24</f>
        <v>6.0936368472152364E-2</v>
      </c>
      <c r="Z27" s="16">
        <f>'background_Age Category'!AA14/'background_Age Category'!AA$24</f>
        <v>5.95739354811297E-2</v>
      </c>
      <c r="AA27" s="16">
        <f>'background_Age Category'!AB14/'background_Age Category'!AB$24</f>
        <v>5.8385106616591409E-2</v>
      </c>
      <c r="AB27" s="16">
        <f>'background_Age Category'!AC14/'background_Age Category'!AC$24</f>
        <v>5.7337662914013356E-2</v>
      </c>
      <c r="AC27" s="16">
        <f>'background_Age Category'!AD14/'background_Age Category'!AD$24</f>
        <v>5.6482117005067702E-2</v>
      </c>
      <c r="AD27" s="16">
        <f>'background_Age Category'!AE14/'background_Age Category'!AE$24</f>
        <v>5.57947325938139E-2</v>
      </c>
      <c r="AE27" s="16">
        <f>'background_Age Category'!AF14/'background_Age Category'!AF$24</f>
        <v>5.522950311262937E-2</v>
      </c>
      <c r="AF27" s="16">
        <f>'background_Age Category'!AG14/'background_Age Category'!AG$24</f>
        <v>5.4761906272041305E-2</v>
      </c>
      <c r="AG27" s="16">
        <f>'background_Age Category'!AH14/'background_Age Category'!AH$24</f>
        <v>5.4388589011042446E-2</v>
      </c>
      <c r="AH27" s="16">
        <f>'background_Age Category'!AI14/'background_Age Category'!AI$24</f>
        <v>5.4124395445000785E-2</v>
      </c>
      <c r="AI27" s="16">
        <f>'background_Age Category'!AJ14/'background_Age Category'!AJ$24</f>
        <v>5.3986941046179161E-2</v>
      </c>
      <c r="AJ27" s="16">
        <f>'background_Age Category'!AK14/'background_Age Category'!AK$24</f>
        <v>5.4006646893634998E-2</v>
      </c>
      <c r="AK27" s="16">
        <f>'background_Age Category'!AL14/'background_Age Category'!AL$24</f>
        <v>5.4193814171059486E-2</v>
      </c>
      <c r="AL27" s="16">
        <f>'background_Age Category'!AM14/'background_Age Category'!AM$24</f>
        <v>5.4530991950313523E-2</v>
      </c>
      <c r="AM27" s="16">
        <f>'background_Age Category'!AN14/'background_Age Category'!AN$24</f>
        <v>5.5026617478612545E-2</v>
      </c>
      <c r="AN27" s="16">
        <f>'background_Age Category'!AO14/'background_Age Category'!AO$24</f>
        <v>5.5605310632834075E-2</v>
      </c>
      <c r="AO27" s="16">
        <f>'background_Age Category'!AP14/'background_Age Category'!AP$24</f>
        <v>5.6161232252613616E-2</v>
      </c>
      <c r="AP27" s="16">
        <f>'background_Age Category'!AQ14/'background_Age Category'!AQ$24</f>
        <v>5.6629916002680428E-2</v>
      </c>
      <c r="AQ27" s="16">
        <f>'background_Age Category'!AR14/'background_Age Category'!AR$24</f>
        <v>5.7005065370877746E-2</v>
      </c>
      <c r="AR27" s="16">
        <f>'background_Age Category'!AS14/'background_Age Category'!AS$24</f>
        <v>5.7276997431676378E-2</v>
      </c>
      <c r="AS27" s="16">
        <f>'background_Age Category'!AT14/'background_Age Category'!AT$24</f>
        <v>5.748576311859914E-2</v>
      </c>
      <c r="AT27" s="16">
        <f>'background_Age Category'!AU14/'background_Age Category'!AU$24</f>
        <v>5.7703157295958596E-2</v>
      </c>
      <c r="AU27" s="16">
        <f>'background_Age Category'!AV14/'background_Age Category'!AV$24</f>
        <v>5.7965867692387651E-2</v>
      </c>
      <c r="AV27" s="16">
        <f>'background_Age Category'!AW14/'background_Age Category'!AW$24</f>
        <v>5.8248621235560176E-2</v>
      </c>
      <c r="AW27" s="16">
        <f>'background_Age Category'!AX14/'background_Age Category'!AX$24</f>
        <v>5.8574223003241589E-2</v>
      </c>
      <c r="AX27" s="16">
        <f>'background_Age Category'!AY14/'background_Age Category'!AY$24</f>
        <v>5.8865710103096797E-2</v>
      </c>
      <c r="AY27" s="16">
        <f>'background_Age Category'!AZ14/'background_Age Category'!AZ$24</f>
        <v>5.901007795387448E-2</v>
      </c>
      <c r="AZ27" s="16">
        <f>'background_Age Category'!BA14/'background_Age Category'!BA$24</f>
        <v>5.8947864988386438E-2</v>
      </c>
    </row>
    <row r="28" spans="1:52" x14ac:dyDescent="0.2">
      <c r="A28" t="s">
        <v>10</v>
      </c>
      <c r="B28" s="16">
        <f>'background_Age Category'!C15/'background_Age Category'!C$24</f>
        <v>3.8695937774881346E-2</v>
      </c>
      <c r="C28" s="16">
        <f>'background_Age Category'!D15/'background_Age Category'!D$24</f>
        <v>3.9370250552217323E-2</v>
      </c>
      <c r="D28" s="16">
        <f>'background_Age Category'!E15/'background_Age Category'!E$24</f>
        <v>4.0177853332212868E-2</v>
      </c>
      <c r="E28" s="16">
        <f>'background_Age Category'!F15/'background_Age Category'!F$24</f>
        <v>4.1182521990606409E-2</v>
      </c>
      <c r="F28" s="16">
        <f>'background_Age Category'!G15/'background_Age Category'!G$24</f>
        <v>4.2500210339012683E-2</v>
      </c>
      <c r="G28" s="16">
        <f>'background_Age Category'!H15/'background_Age Category'!H$24</f>
        <v>4.4181315001733744E-2</v>
      </c>
      <c r="H28" s="16">
        <f>'background_Age Category'!I15/'background_Age Category'!I$24</f>
        <v>4.6019328642315255E-2</v>
      </c>
      <c r="I28" s="16">
        <f>'background_Age Category'!J15/'background_Age Category'!J$24</f>
        <v>4.8213784516844237E-2</v>
      </c>
      <c r="J28" s="16">
        <f>'background_Age Category'!K15/'background_Age Category'!K$24</f>
        <v>5.053279484401918E-2</v>
      </c>
      <c r="K28" s="16">
        <f>'background_Age Category'!L15/'background_Age Category'!L$24</f>
        <v>5.2664419872219412E-2</v>
      </c>
      <c r="L28" s="16">
        <f>'background_Age Category'!M15/'background_Age Category'!M$24</f>
        <v>5.444102484520625E-2</v>
      </c>
      <c r="M28" s="16">
        <f>'background_Age Category'!N15/'background_Age Category'!N$24</f>
        <v>5.5734871399781866E-2</v>
      </c>
      <c r="N28" s="16">
        <f>'background_Age Category'!O15/'background_Age Category'!O$24</f>
        <v>5.6699954072572778E-2</v>
      </c>
      <c r="O28" s="16">
        <f>'background_Age Category'!P15/'background_Age Category'!P$24</f>
        <v>5.7462824110663779E-2</v>
      </c>
      <c r="P28" s="16">
        <f>'background_Age Category'!Q15/'background_Age Category'!Q$24</f>
        <v>5.8232844417104836E-2</v>
      </c>
      <c r="Q28" s="16">
        <f>'background_Age Category'!R15/'background_Age Category'!R$24</f>
        <v>5.911870290299593E-2</v>
      </c>
      <c r="R28" s="16">
        <f>'background_Age Category'!S15/'background_Age Category'!S$24</f>
        <v>5.9948361092820972E-2</v>
      </c>
      <c r="S28" s="16">
        <f>'background_Age Category'!T15/'background_Age Category'!T$24</f>
        <v>6.0853352292794809E-2</v>
      </c>
      <c r="T28" s="16">
        <f>'background_Age Category'!U15/'background_Age Category'!U$24</f>
        <v>6.172190621339832E-2</v>
      </c>
      <c r="U28" s="16">
        <f>'background_Age Category'!V15/'background_Age Category'!V$24</f>
        <v>6.2388521799319828E-2</v>
      </c>
      <c r="V28" s="16">
        <f>'background_Age Category'!W15/'background_Age Category'!W$24</f>
        <v>6.2757352233801064E-2</v>
      </c>
      <c r="W28" s="16">
        <f>'background_Age Category'!X15/'background_Age Category'!X$24</f>
        <v>6.2764392285045628E-2</v>
      </c>
      <c r="X28" s="16">
        <f>'background_Age Category'!Y15/'background_Age Category'!Y$24</f>
        <v>6.25431811145339E-2</v>
      </c>
      <c r="Y28" s="16">
        <f>'background_Age Category'!Z15/'background_Age Category'!Z$24</f>
        <v>6.2104220909393146E-2</v>
      </c>
      <c r="Z28" s="16">
        <f>'background_Age Category'!AA15/'background_Age Category'!AA$24</f>
        <v>6.1466712081493492E-2</v>
      </c>
      <c r="AA28" s="16">
        <f>'background_Age Category'!AB15/'background_Age Category'!AB$24</f>
        <v>6.0651377239409367E-2</v>
      </c>
      <c r="AB28" s="16">
        <f>'background_Age Category'!AC15/'background_Age Category'!AC$24</f>
        <v>5.9584762617027304E-2</v>
      </c>
      <c r="AC28" s="16">
        <f>'background_Age Category'!AD15/'background_Age Category'!AD$24</f>
        <v>5.8364986808162933E-2</v>
      </c>
      <c r="AD28" s="16">
        <f>'background_Age Category'!AE15/'background_Age Category'!AE$24</f>
        <v>5.7087941370490142E-2</v>
      </c>
      <c r="AE28" s="16">
        <f>'background_Age Category'!AF15/'background_Age Category'!AF$24</f>
        <v>5.5890968439797462E-2</v>
      </c>
      <c r="AF28" s="16">
        <f>'background_Age Category'!AG15/'background_Age Category'!AG$24</f>
        <v>5.4860955208663367E-2</v>
      </c>
      <c r="AG28" s="16">
        <f>'background_Age Category'!AH15/'background_Age Category'!AH$24</f>
        <v>5.3933273650845596E-2</v>
      </c>
      <c r="AH28" s="16">
        <f>'background_Age Category'!AI15/'background_Age Category'!AI$24</f>
        <v>5.3193607841979747E-2</v>
      </c>
      <c r="AI28" s="16">
        <f>'background_Age Category'!AJ15/'background_Age Category'!AJ$24</f>
        <v>5.261789045965113E-2</v>
      </c>
      <c r="AJ28" s="16">
        <f>'background_Age Category'!AK15/'background_Age Category'!AK$24</f>
        <v>5.2161951531671837E-2</v>
      </c>
      <c r="AK28" s="16">
        <f>'background_Age Category'!AL15/'background_Age Category'!AL$24</f>
        <v>5.1800838534461532E-2</v>
      </c>
      <c r="AL28" s="16">
        <f>'background_Age Category'!AM15/'background_Age Category'!AM$24</f>
        <v>5.1497075224220971E-2</v>
      </c>
      <c r="AM28" s="16">
        <f>'background_Age Category'!AN15/'background_Age Category'!AN$24</f>
        <v>5.1301735634973651E-2</v>
      </c>
      <c r="AN28" s="16">
        <f>'background_Age Category'!AO15/'background_Age Category'!AO$24</f>
        <v>5.1230336237133828E-2</v>
      </c>
      <c r="AO28" s="16">
        <f>'background_Age Category'!AP15/'background_Age Category'!AP$24</f>
        <v>5.1313078353624926E-2</v>
      </c>
      <c r="AP28" s="16">
        <f>'background_Age Category'!AQ15/'background_Age Category'!AQ$24</f>
        <v>5.1560532401207226E-2</v>
      </c>
      <c r="AQ28" s="16">
        <f>'background_Age Category'!AR15/'background_Age Category'!AR$24</f>
        <v>5.1910250129093109E-2</v>
      </c>
      <c r="AR28" s="16">
        <f>'background_Age Category'!AS15/'background_Age Category'!AS$24</f>
        <v>5.2419509832472566E-2</v>
      </c>
      <c r="AS28" s="16">
        <f>'background_Age Category'!AT15/'background_Age Category'!AT$24</f>
        <v>5.3016790275396665E-2</v>
      </c>
      <c r="AT28" s="16">
        <f>'background_Age Category'!AU15/'background_Age Category'!AU$24</f>
        <v>5.3599242628998831E-2</v>
      </c>
      <c r="AU28" s="16">
        <f>'background_Age Category'!AV15/'background_Age Category'!AV$24</f>
        <v>5.4101171667077841E-2</v>
      </c>
      <c r="AV28" s="16">
        <f>'background_Age Category'!AW15/'background_Age Category'!AW$24</f>
        <v>5.4472178379835666E-2</v>
      </c>
      <c r="AW28" s="16">
        <f>'background_Age Category'!AX15/'background_Age Category'!AX$24</f>
        <v>5.4755753325900366E-2</v>
      </c>
      <c r="AX28" s="16">
        <f>'background_Age Category'!AY15/'background_Age Category'!AY$24</f>
        <v>5.4986052685272263E-2</v>
      </c>
      <c r="AY28" s="16">
        <f>'background_Age Category'!AZ15/'background_Age Category'!AZ$24</f>
        <v>5.5228758481894062E-2</v>
      </c>
      <c r="AZ28" s="16">
        <f>'background_Age Category'!BA15/'background_Age Category'!BA$24</f>
        <v>5.5518149217388249E-2</v>
      </c>
    </row>
    <row r="29" spans="1:52" x14ac:dyDescent="0.2">
      <c r="A29" t="s">
        <v>11</v>
      </c>
      <c r="B29" s="16">
        <f>'background_Age Category'!C16/'background_Age Category'!C$24</f>
        <v>3.4010648733964005E-2</v>
      </c>
      <c r="C29" s="16">
        <f>'background_Age Category'!D16/'background_Age Category'!D$24</f>
        <v>3.3789899705229304E-2</v>
      </c>
      <c r="D29" s="16">
        <f>'background_Age Category'!E16/'background_Age Category'!E$24</f>
        <v>3.3767956335109262E-2</v>
      </c>
      <c r="E29" s="16">
        <f>'background_Age Category'!F16/'background_Age Category'!F$24</f>
        <v>3.3960785229569981E-2</v>
      </c>
      <c r="F29" s="16">
        <f>'background_Age Category'!G16/'background_Age Category'!G$24</f>
        <v>3.4371971770952824E-2</v>
      </c>
      <c r="G29" s="16">
        <f>'background_Age Category'!H16/'background_Age Category'!H$24</f>
        <v>3.4989670528843386E-2</v>
      </c>
      <c r="H29" s="16">
        <f>'background_Age Category'!I16/'background_Age Category'!I$24</f>
        <v>3.5512794607490301E-2</v>
      </c>
      <c r="I29" s="16">
        <f>'background_Age Category'!J16/'background_Age Category'!J$24</f>
        <v>3.6245089450115321E-2</v>
      </c>
      <c r="J29" s="16">
        <f>'background_Age Category'!K16/'background_Age Category'!K$24</f>
        <v>3.7238785687154677E-2</v>
      </c>
      <c r="K29" s="16">
        <f>'background_Age Category'!L16/'background_Age Category'!L$24</f>
        <v>3.8553820858887575E-2</v>
      </c>
      <c r="L29" s="16">
        <f>'background_Age Category'!M16/'background_Age Category'!M$24</f>
        <v>4.0188624192128639E-2</v>
      </c>
      <c r="M29" s="16">
        <f>'background_Age Category'!N16/'background_Age Category'!N$24</f>
        <v>4.1869764834943354E-2</v>
      </c>
      <c r="N29" s="16">
        <f>'background_Age Category'!O16/'background_Age Category'!O$24</f>
        <v>4.3814536291816975E-2</v>
      </c>
      <c r="O29" s="16">
        <f>'background_Age Category'!P16/'background_Age Category'!P$24</f>
        <v>4.5849399068365167E-2</v>
      </c>
      <c r="P29" s="16">
        <f>'background_Age Category'!Q16/'background_Age Category'!Q$24</f>
        <v>4.7738745419217771E-2</v>
      </c>
      <c r="Q29" s="16">
        <f>'background_Age Category'!R16/'background_Age Category'!R$24</f>
        <v>4.9347798594074593E-2</v>
      </c>
      <c r="R29" s="16">
        <f>'background_Age Category'!S16/'background_Age Category'!S$24</f>
        <v>5.0522623925506986E-2</v>
      </c>
      <c r="S29" s="16">
        <f>'background_Age Category'!T16/'background_Age Category'!T$24</f>
        <v>5.143406134655687E-2</v>
      </c>
      <c r="T29" s="16">
        <f>'background_Age Category'!U16/'background_Age Category'!U$24</f>
        <v>5.2195338070107233E-2</v>
      </c>
      <c r="U29" s="16">
        <f>'background_Age Category'!V16/'background_Age Category'!V$24</f>
        <v>5.2980385215068454E-2</v>
      </c>
      <c r="V29" s="16">
        <f>'background_Age Category'!W16/'background_Age Category'!W$24</f>
        <v>5.3877832428089169E-2</v>
      </c>
      <c r="W29" s="16">
        <f>'background_Age Category'!X16/'background_Age Category'!X$24</f>
        <v>5.4678612463180121E-2</v>
      </c>
      <c r="X29" s="16">
        <f>'background_Age Category'!Y16/'background_Age Category'!Y$24</f>
        <v>5.555729775187003E-2</v>
      </c>
      <c r="Y29" s="16">
        <f>'background_Age Category'!Z16/'background_Age Category'!Z$24</f>
        <v>5.641189545047938E-2</v>
      </c>
      <c r="Z29" s="16">
        <f>'background_Age Category'!AA16/'background_Age Category'!AA$24</f>
        <v>5.7096345034246418E-2</v>
      </c>
      <c r="AA29" s="16">
        <f>'background_Age Category'!AB16/'background_Age Category'!AB$24</f>
        <v>5.7524950344358838E-2</v>
      </c>
      <c r="AB29" s="16">
        <f>'background_Age Category'!AC16/'background_Age Category'!AC$24</f>
        <v>5.7569045598424184E-2</v>
      </c>
      <c r="AC29" s="16">
        <f>'background_Age Category'!AD16/'background_Age Category'!AD$24</f>
        <v>5.7430205231343144E-2</v>
      </c>
      <c r="AD29" s="16">
        <f>'background_Age Category'!AE16/'background_Age Category'!AE$24</f>
        <v>5.7111660129769162E-2</v>
      </c>
      <c r="AE29" s="16">
        <f>'background_Age Category'!AF16/'background_Age Category'!AF$24</f>
        <v>5.6622259624762084E-2</v>
      </c>
      <c r="AF29" s="16">
        <f>'background_Age Category'!AG16/'background_Age Category'!AG$24</f>
        <v>5.5976332604332657E-2</v>
      </c>
      <c r="AG29" s="16">
        <f>'background_Age Category'!AH16/'background_Age Category'!AH$24</f>
        <v>5.5043470527170603E-2</v>
      </c>
      <c r="AH29" s="16">
        <f>'background_Age Category'!AI16/'background_Age Category'!AI$24</f>
        <v>5.398516614852221E-2</v>
      </c>
      <c r="AI29" s="16">
        <f>'background_Age Category'!AJ16/'background_Age Category'!AJ$24</f>
        <v>5.2887249220938237E-2</v>
      </c>
      <c r="AJ29" s="16">
        <f>'background_Age Category'!AK16/'background_Age Category'!AK$24</f>
        <v>5.1874707468825713E-2</v>
      </c>
      <c r="AK29" s="16">
        <f>'background_Age Category'!AL16/'background_Age Category'!AL$24</f>
        <v>5.1024979239814916E-2</v>
      </c>
      <c r="AL29" s="16">
        <f>'background_Age Category'!AM16/'background_Age Category'!AM$24</f>
        <v>5.021472402416631E-2</v>
      </c>
      <c r="AM29" s="16">
        <f>'background_Age Category'!AN16/'background_Age Category'!AN$24</f>
        <v>4.9586860518087854E-2</v>
      </c>
      <c r="AN29" s="16">
        <f>'background_Age Category'!AO16/'background_Age Category'!AO$24</f>
        <v>4.9116075722217711E-2</v>
      </c>
      <c r="AO29" s="16">
        <f>'background_Age Category'!AP16/'background_Age Category'!AP$24</f>
        <v>4.8764496231481443E-2</v>
      </c>
      <c r="AP29" s="16">
        <f>'background_Age Category'!AQ16/'background_Age Category'!AQ$24</f>
        <v>4.851247472755376E-2</v>
      </c>
      <c r="AQ29" s="16">
        <f>'background_Age Category'!AR16/'background_Age Category'!AR$24</f>
        <v>4.8253008687505559E-2</v>
      </c>
      <c r="AR29" s="16">
        <f>'background_Age Category'!AS16/'background_Age Category'!AS$24</f>
        <v>4.81084361691222E-2</v>
      </c>
      <c r="AS29" s="16">
        <f>'background_Age Category'!AT16/'background_Age Category'!AT$24</f>
        <v>4.8093235525694625E-2</v>
      </c>
      <c r="AT29" s="16">
        <f>'background_Age Category'!AU16/'background_Age Category'!AU$24</f>
        <v>4.8234436583913784E-2</v>
      </c>
      <c r="AU29" s="16">
        <f>'background_Age Category'!AV16/'background_Age Category'!AV$24</f>
        <v>4.85387029151024E-2</v>
      </c>
      <c r="AV29" s="16">
        <f>'background_Age Category'!AW16/'background_Age Category'!AW$24</f>
        <v>4.8878323018652969E-2</v>
      </c>
      <c r="AW29" s="16">
        <f>'background_Age Category'!AX16/'background_Age Category'!AX$24</f>
        <v>4.9383621504839638E-2</v>
      </c>
      <c r="AX29" s="16">
        <f>'background_Age Category'!AY16/'background_Age Category'!AY$24</f>
        <v>4.9981958894554875E-2</v>
      </c>
      <c r="AY29" s="16">
        <f>'background_Age Category'!AZ16/'background_Age Category'!AZ$24</f>
        <v>5.0573542851234596E-2</v>
      </c>
      <c r="AZ29" s="16">
        <f>'background_Age Category'!BA16/'background_Age Category'!BA$24</f>
        <v>5.1097100068907546E-2</v>
      </c>
    </row>
    <row r="30" spans="1:52" x14ac:dyDescent="0.2">
      <c r="A30" t="s">
        <v>12</v>
      </c>
      <c r="B30" s="16">
        <f>'background_Age Category'!C17/'background_Age Category'!C$24</f>
        <v>3.1350385519714828E-2</v>
      </c>
      <c r="C30" s="16">
        <f>'background_Age Category'!D17/'background_Age Category'!D$24</f>
        <v>3.0804457753418599E-2</v>
      </c>
      <c r="D30" s="16">
        <f>'background_Age Category'!E17/'background_Age Category'!E$24</f>
        <v>3.0267366038524656E-2</v>
      </c>
      <c r="E30" s="16">
        <f>'background_Age Category'!F17/'background_Age Category'!F$24</f>
        <v>2.9785520846702575E-2</v>
      </c>
      <c r="F30" s="16">
        <f>'background_Age Category'!G17/'background_Age Category'!G$24</f>
        <v>2.9450595581839403E-2</v>
      </c>
      <c r="G30" s="16">
        <f>'background_Age Category'!H17/'background_Age Category'!H$24</f>
        <v>2.9328025172518358E-2</v>
      </c>
      <c r="H30" s="16">
        <f>'background_Age Category'!I17/'background_Age Category'!I$24</f>
        <v>2.9119688502255065E-2</v>
      </c>
      <c r="I30" s="16">
        <f>'background_Age Category'!J17/'background_Age Category'!J$24</f>
        <v>2.9123932962027255E-2</v>
      </c>
      <c r="J30" s="16">
        <f>'background_Age Category'!K17/'background_Age Category'!K$24</f>
        <v>2.933588182109028E-2</v>
      </c>
      <c r="K30" s="16">
        <f>'background_Age Category'!L17/'background_Age Category'!L$24</f>
        <v>2.9737677167524391E-2</v>
      </c>
      <c r="L30" s="16">
        <f>'background_Age Category'!M17/'background_Age Category'!M$24</f>
        <v>3.0325894186961841E-2</v>
      </c>
      <c r="M30" s="16">
        <f>'background_Age Category'!N17/'background_Age Category'!N$24</f>
        <v>3.0935066532544016E-2</v>
      </c>
      <c r="N30" s="16">
        <f>'background_Age Category'!O17/'background_Age Category'!O$24</f>
        <v>3.1680148574291682E-2</v>
      </c>
      <c r="O30" s="16">
        <f>'background_Age Category'!P17/'background_Age Category'!P$24</f>
        <v>3.2604110780992603E-2</v>
      </c>
      <c r="P30" s="16">
        <f>'background_Age Category'!Q17/'background_Age Category'!Q$24</f>
        <v>3.3781333167935072E-2</v>
      </c>
      <c r="Q30" s="16">
        <f>'background_Age Category'!R17/'background_Age Category'!R$24</f>
        <v>3.5236774121759212E-2</v>
      </c>
      <c r="R30" s="16">
        <f>'background_Age Category'!S17/'background_Age Category'!S$24</f>
        <v>3.672922082492043E-2</v>
      </c>
      <c r="S30" s="16">
        <f>'background_Age Category'!T17/'background_Age Category'!T$24</f>
        <v>3.847892288239952E-2</v>
      </c>
      <c r="T30" s="16">
        <f>'background_Age Category'!U17/'background_Age Category'!U$24</f>
        <v>4.0330756864887525E-2</v>
      </c>
      <c r="U30" s="16">
        <f>'background_Age Category'!V17/'background_Age Category'!V$24</f>
        <v>4.2067280809826878E-2</v>
      </c>
      <c r="V30" s="16">
        <f>'background_Age Category'!W17/'background_Age Category'!W$24</f>
        <v>4.3567376869683004E-2</v>
      </c>
      <c r="W30" s="16">
        <f>'background_Age Category'!X17/'background_Age Category'!X$24</f>
        <v>4.4622498541658347E-2</v>
      </c>
      <c r="X30" s="16">
        <f>'background_Age Category'!Y17/'background_Age Category'!Y$24</f>
        <v>4.5468607283644734E-2</v>
      </c>
      <c r="Y30" s="16">
        <f>'background_Age Category'!Z17/'background_Age Category'!Z$24</f>
        <v>4.621230382081408E-2</v>
      </c>
      <c r="Z30" s="16">
        <f>'background_Age Category'!AA17/'background_Age Category'!AA$24</f>
        <v>4.7007433670422309E-2</v>
      </c>
      <c r="AA30" s="16">
        <f>'background_Age Category'!AB17/'background_Age Category'!AB$24</f>
        <v>4.7925109748477107E-2</v>
      </c>
      <c r="AB30" s="16">
        <f>'background_Age Category'!AC17/'background_Age Category'!AC$24</f>
        <v>4.8679181258290301E-2</v>
      </c>
      <c r="AC30" s="16">
        <f>'background_Age Category'!AD17/'background_Age Category'!AD$24</f>
        <v>4.9526319843835348E-2</v>
      </c>
      <c r="AD30" s="16">
        <f>'background_Age Category'!AE17/'background_Age Category'!AE$24</f>
        <v>5.0371892265629416E-2</v>
      </c>
      <c r="AE30" s="16">
        <f>'background_Age Category'!AF17/'background_Age Category'!AF$24</f>
        <v>5.1084307813973655E-2</v>
      </c>
      <c r="AF30" s="16">
        <f>'background_Age Category'!AG17/'background_Age Category'!AG$24</f>
        <v>5.158827829546813E-2</v>
      </c>
      <c r="AG30" s="16">
        <f>'background_Age Category'!AH17/'background_Age Category'!AH$24</f>
        <v>5.1666354381802705E-2</v>
      </c>
      <c r="AH30" s="16">
        <f>'background_Age Category'!AI17/'background_Age Category'!AI$24</f>
        <v>5.1611662527732416E-2</v>
      </c>
      <c r="AI30" s="16">
        <f>'background_Age Category'!AJ17/'background_Age Category'!AJ$24</f>
        <v>5.1423365632969807E-2</v>
      </c>
      <c r="AJ30" s="16">
        <f>'background_Age Category'!AK17/'background_Age Category'!AK$24</f>
        <v>5.1100840482503795E-2</v>
      </c>
      <c r="AK30" s="16">
        <f>'background_Age Category'!AL17/'background_Age Category'!AL$24</f>
        <v>5.064857533054911E-2</v>
      </c>
      <c r="AL30" s="16">
        <f>'background_Age Category'!AM17/'background_Age Category'!AM$24</f>
        <v>4.9845892790990033E-2</v>
      </c>
      <c r="AM30" s="16">
        <f>'background_Age Category'!AN17/'background_Age Category'!AN$24</f>
        <v>4.8946434223455459E-2</v>
      </c>
      <c r="AN30" s="16">
        <f>'background_Age Category'!AO17/'background_Age Category'!AO$24</f>
        <v>4.8026632947188182E-2</v>
      </c>
      <c r="AO30" s="16">
        <f>'background_Age Category'!AP17/'background_Age Category'!AP$24</f>
        <v>4.720312520624266E-2</v>
      </c>
      <c r="AP30" s="16">
        <f>'background_Age Category'!AQ17/'background_Age Category'!AQ$24</f>
        <v>4.654704634257064E-2</v>
      </c>
      <c r="AQ30" s="16">
        <f>'background_Age Category'!AR17/'background_Age Category'!AR$24</f>
        <v>4.5835918871093929E-2</v>
      </c>
      <c r="AR30" s="16">
        <f>'background_Age Category'!AS17/'background_Age Category'!AS$24</f>
        <v>4.5306635392222849E-2</v>
      </c>
      <c r="AS30" s="16">
        <f>'background_Age Category'!AT17/'background_Age Category'!AT$24</f>
        <v>4.49339296201429E-2</v>
      </c>
      <c r="AT30" s="16">
        <f>'background_Age Category'!AU17/'background_Age Category'!AU$24</f>
        <v>4.4685647875734202E-2</v>
      </c>
      <c r="AU30" s="16">
        <f>'background_Age Category'!AV17/'background_Age Category'!AV$24</f>
        <v>4.4544872467382535E-2</v>
      </c>
      <c r="AV30" s="16">
        <f>'background_Age Category'!AW17/'background_Age Category'!AW$24</f>
        <v>4.4312327481878515E-2</v>
      </c>
      <c r="AW30" s="16">
        <f>'background_Age Category'!AX17/'background_Age Category'!AX$24</f>
        <v>4.4205604561113457E-2</v>
      </c>
      <c r="AX30" s="16">
        <f>'background_Age Category'!AY17/'background_Age Category'!AY$24</f>
        <v>4.4233038965810746E-2</v>
      </c>
      <c r="AY30" s="16">
        <f>'background_Age Category'!AZ17/'background_Age Category'!AZ$24</f>
        <v>4.4419048019355076E-2</v>
      </c>
      <c r="AZ30" s="16">
        <f>'background_Age Category'!BA17/'background_Age Category'!BA$24</f>
        <v>4.4771717112227875E-2</v>
      </c>
    </row>
    <row r="31" spans="1:52" x14ac:dyDescent="0.2">
      <c r="A31" t="s">
        <v>13</v>
      </c>
      <c r="B31" s="16">
        <f>'background_Age Category'!C18/'background_Age Category'!C$24</f>
        <v>2.6205779632448491E-2</v>
      </c>
      <c r="C31" s="16">
        <f>'background_Age Category'!D18/'background_Age Category'!D$24</f>
        <v>2.5954636148123131E-2</v>
      </c>
      <c r="D31" s="16">
        <f>'background_Age Category'!E18/'background_Age Category'!E$24</f>
        <v>2.568565541317545E-2</v>
      </c>
      <c r="E31" s="16">
        <f>'background_Age Category'!F18/'background_Age Category'!F$24</f>
        <v>2.5466485748012486E-2</v>
      </c>
      <c r="F31" s="16">
        <f>'background_Age Category'!G18/'background_Age Category'!G$24</f>
        <v>2.5312505259321379E-2</v>
      </c>
      <c r="G31" s="16">
        <f>'background_Age Category'!H18/'background_Age Category'!H$24</f>
        <v>2.5195418373221392E-2</v>
      </c>
      <c r="H31" s="16">
        <f>'background_Age Category'!I18/'background_Age Category'!I$24</f>
        <v>2.4889886343462276E-2</v>
      </c>
      <c r="I31" s="16">
        <f>'background_Age Category'!J18/'background_Age Category'!J$24</f>
        <v>2.4532172489207162E-2</v>
      </c>
      <c r="J31" s="16">
        <f>'background_Age Category'!K18/'background_Age Category'!K$24</f>
        <v>2.4174567354703122E-2</v>
      </c>
      <c r="K31" s="16">
        <f>'background_Age Category'!L18/'background_Age Category'!L$24</f>
        <v>2.3910183650594045E-2</v>
      </c>
      <c r="L31" s="16">
        <f>'background_Age Category'!M18/'background_Age Category'!M$24</f>
        <v>2.3810749944604769E-2</v>
      </c>
      <c r="M31" s="16">
        <f>'background_Age Category'!N18/'background_Age Category'!N$24</f>
        <v>2.3743867774105809E-2</v>
      </c>
      <c r="N31" s="16">
        <f>'background_Age Category'!O18/'background_Age Category'!O$24</f>
        <v>2.3849516247078564E-2</v>
      </c>
      <c r="O31" s="16">
        <f>'background_Age Category'!P18/'background_Age Category'!P$24</f>
        <v>2.4117783882726892E-2</v>
      </c>
      <c r="P31" s="16">
        <f>'background_Age Category'!Q18/'background_Age Category'!Q$24</f>
        <v>2.4545849758743951E-2</v>
      </c>
      <c r="Q31" s="16">
        <f>'background_Age Category'!R18/'background_Age Category'!R$24</f>
        <v>2.5138223101638907E-2</v>
      </c>
      <c r="R31" s="16">
        <f>'background_Age Category'!S18/'background_Age Category'!S$24</f>
        <v>2.5664950917684958E-2</v>
      </c>
      <c r="S31" s="16">
        <f>'background_Age Category'!T18/'background_Age Category'!T$24</f>
        <v>2.6316247880909416E-2</v>
      </c>
      <c r="T31" s="16">
        <f>'background_Age Category'!U18/'background_Age Category'!U$24</f>
        <v>2.7134169251233582E-2</v>
      </c>
      <c r="U31" s="16">
        <f>'background_Age Category'!V18/'background_Age Category'!V$24</f>
        <v>2.8186462898658927E-2</v>
      </c>
      <c r="V31" s="16">
        <f>'background_Age Category'!W18/'background_Age Category'!W$24</f>
        <v>2.9499034402700738E-2</v>
      </c>
      <c r="W31" s="16">
        <f>'background_Age Category'!X18/'background_Age Category'!X$24</f>
        <v>3.0793679462471048E-2</v>
      </c>
      <c r="X31" s="16">
        <f>'background_Age Category'!Y18/'background_Age Category'!Y$24</f>
        <v>3.2317921698919908E-2</v>
      </c>
      <c r="Y31" s="16">
        <f>'background_Age Category'!Z18/'background_Age Category'!Z$24</f>
        <v>3.3939444343592931E-2</v>
      </c>
      <c r="Z31" s="16">
        <f>'background_Age Category'!AA18/'background_Age Category'!AA$24</f>
        <v>3.5478322735975482E-2</v>
      </c>
      <c r="AA31" s="16">
        <f>'background_Age Category'!AB18/'background_Age Category'!AB$24</f>
        <v>3.6839913633058094E-2</v>
      </c>
      <c r="AB31" s="16">
        <f>'background_Age Category'!AC18/'background_Age Category'!AC$24</f>
        <v>3.7745935933074404E-2</v>
      </c>
      <c r="AC31" s="16">
        <f>'background_Age Category'!AD18/'background_Age Category'!AD$24</f>
        <v>3.8509949801726701E-2</v>
      </c>
      <c r="AD31" s="16">
        <f>'background_Age Category'!AE18/'background_Age Category'!AE$24</f>
        <v>3.9227567565749383E-2</v>
      </c>
      <c r="AE31" s="16">
        <f>'background_Age Category'!AF18/'background_Age Category'!AF$24</f>
        <v>4.0025045388125881E-2</v>
      </c>
      <c r="AF31" s="16">
        <f>'background_Age Category'!AG18/'background_Age Category'!AG$24</f>
        <v>4.0956192038013088E-2</v>
      </c>
      <c r="AG31" s="16">
        <f>'background_Age Category'!AH18/'background_Age Category'!AH$24</f>
        <v>4.1649156109703989E-2</v>
      </c>
      <c r="AH31" s="16">
        <f>'background_Age Category'!AI18/'background_Age Category'!AI$24</f>
        <v>4.2445077824744867E-2</v>
      </c>
      <c r="AI31" s="16">
        <f>'background_Age Category'!AJ18/'background_Age Category'!AJ$24</f>
        <v>4.3262249292022367E-2</v>
      </c>
      <c r="AJ31" s="16">
        <f>'background_Age Category'!AK18/'background_Age Category'!AK$24</f>
        <v>4.399010807936838E-2</v>
      </c>
      <c r="AK31" s="16">
        <f>'background_Age Category'!AL18/'background_Age Category'!AL$24</f>
        <v>4.4566637885389913E-2</v>
      </c>
      <c r="AL31" s="16">
        <f>'background_Age Category'!AM18/'background_Age Category'!AM$24</f>
        <v>4.4662739772825595E-2</v>
      </c>
      <c r="AM31" s="16">
        <f>'background_Age Category'!AN18/'background_Age Category'!AN$24</f>
        <v>4.4676752509874428E-2</v>
      </c>
      <c r="AN31" s="16">
        <f>'background_Age Category'!AO18/'background_Age Category'!AO$24</f>
        <v>4.460617656718787E-2</v>
      </c>
      <c r="AO31" s="16">
        <f>'background_Age Category'!AP18/'background_Age Category'!AP$24</f>
        <v>4.4445907620482096E-2</v>
      </c>
      <c r="AP31" s="16">
        <f>'background_Age Category'!AQ18/'background_Age Category'!AQ$24</f>
        <v>4.4195578325326633E-2</v>
      </c>
      <c r="AQ31" s="16">
        <f>'background_Age Category'!AR18/'background_Age Category'!AR$24</f>
        <v>4.350737513526004E-2</v>
      </c>
      <c r="AR31" s="16">
        <f>'background_Age Category'!AS18/'background_Age Category'!AS$24</f>
        <v>4.2758730577994272E-2</v>
      </c>
      <c r="AS31" s="16">
        <f>'background_Age Category'!AT18/'background_Age Category'!AT$24</f>
        <v>4.2020026710605098E-2</v>
      </c>
      <c r="AT31" s="16">
        <f>'background_Age Category'!AU18/'background_Age Category'!AU$24</f>
        <v>4.1397968932164984E-2</v>
      </c>
      <c r="AU31" s="16">
        <f>'background_Age Category'!AV18/'background_Age Category'!AV$24</f>
        <v>4.0952981994856461E-2</v>
      </c>
      <c r="AV31" s="16">
        <f>'background_Age Category'!AW18/'background_Age Category'!AW$24</f>
        <v>4.0339042956206959E-2</v>
      </c>
      <c r="AW31" s="16">
        <f>'background_Age Category'!AX18/'background_Age Category'!AX$24</f>
        <v>3.990418701773997E-2</v>
      </c>
      <c r="AX31" s="16">
        <f>'background_Age Category'!AY18/'background_Age Category'!AY$24</f>
        <v>3.962096926280962E-2</v>
      </c>
      <c r="AY31" s="16">
        <f>'background_Age Category'!AZ18/'background_Age Category'!AZ$24</f>
        <v>3.9468744516633014E-2</v>
      </c>
      <c r="AZ31" s="16">
        <f>'background_Age Category'!BA18/'background_Age Category'!BA$24</f>
        <v>3.944185111111119E-2</v>
      </c>
    </row>
    <row r="32" spans="1:52" x14ac:dyDescent="0.2">
      <c r="A32" t="s">
        <v>39</v>
      </c>
      <c r="B32" s="16">
        <f>'background_Age Category'!C19/'background_Age Category'!C$24</f>
        <v>1.7656644291958037E-2</v>
      </c>
      <c r="C32" s="16">
        <f>'background_Age Category'!D19/'background_Age Category'!D$24</f>
        <v>1.7915211420277098E-2</v>
      </c>
      <c r="D32" s="16">
        <f>'background_Age Category'!E19/'background_Age Category'!E$24</f>
        <v>1.8097101374038114E-2</v>
      </c>
      <c r="E32" s="16">
        <f>'background_Age Category'!F19/'background_Age Category'!F$24</f>
        <v>1.8196036704211688E-2</v>
      </c>
      <c r="F32" s="16">
        <f>'background_Age Category'!G19/'background_Age Category'!G$24</f>
        <v>1.8228995295421647E-2</v>
      </c>
      <c r="G32" s="16">
        <f>'background_Age Category'!H19/'background_Age Category'!H$24</f>
        <v>1.8246069987698822E-2</v>
      </c>
      <c r="H32" s="16">
        <f>'background_Age Category'!I19/'background_Age Category'!I$24</f>
        <v>1.833702568916085E-2</v>
      </c>
      <c r="I32" s="16">
        <f>'background_Age Category'!J19/'background_Age Category'!J$24</f>
        <v>1.847699731158783E-2</v>
      </c>
      <c r="J32" s="16">
        <f>'background_Age Category'!K19/'background_Age Category'!K$24</f>
        <v>1.8651503622353138E-2</v>
      </c>
      <c r="K32" s="16">
        <f>'background_Age Category'!L19/'background_Age Category'!L$24</f>
        <v>1.8792495479033441E-2</v>
      </c>
      <c r="L32" s="16">
        <f>'background_Age Category'!M19/'background_Age Category'!M$24</f>
        <v>1.8848186895663751E-2</v>
      </c>
      <c r="M32" s="16">
        <f>'background_Age Category'!N19/'background_Age Category'!N$24</f>
        <v>1.8622353604637785E-2</v>
      </c>
      <c r="N32" s="16">
        <f>'background_Age Category'!O19/'background_Age Category'!O$24</f>
        <v>1.8322707126375664E-2</v>
      </c>
      <c r="O32" s="16">
        <f>'background_Age Category'!P19/'background_Age Category'!P$24</f>
        <v>1.8050339246858619E-2</v>
      </c>
      <c r="P32" s="16">
        <f>'background_Age Category'!Q19/'background_Age Category'!Q$24</f>
        <v>1.7911055116152024E-2</v>
      </c>
      <c r="Q32" s="16">
        <f>'background_Age Category'!R19/'background_Age Category'!R$24</f>
        <v>1.7949443202357876E-2</v>
      </c>
      <c r="R32" s="16">
        <f>'background_Age Category'!S19/'background_Age Category'!S$24</f>
        <v>1.7945148582231008E-2</v>
      </c>
      <c r="S32" s="16">
        <f>'background_Age Category'!T19/'background_Age Category'!T$24</f>
        <v>1.8055429204059458E-2</v>
      </c>
      <c r="T32" s="16">
        <f>'background_Age Category'!U19/'background_Age Category'!U$24</f>
        <v>1.82938692592323E-2</v>
      </c>
      <c r="U32" s="16">
        <f>'background_Age Category'!V19/'background_Age Category'!V$24</f>
        <v>1.8672797806585963E-2</v>
      </c>
      <c r="V32" s="16">
        <f>'background_Age Category'!W19/'background_Age Category'!W$24</f>
        <v>1.9201458189192097E-2</v>
      </c>
      <c r="W32" s="16">
        <f>'background_Age Category'!X19/'background_Age Category'!X$24</f>
        <v>1.9647588237572684E-2</v>
      </c>
      <c r="X32" s="16">
        <f>'background_Age Category'!Y19/'background_Age Category'!Y$24</f>
        <v>2.017445455186137E-2</v>
      </c>
      <c r="Y32" s="16">
        <f>'background_Age Category'!Z19/'background_Age Category'!Z$24</f>
        <v>2.0840051308532111E-2</v>
      </c>
      <c r="Z32" s="16">
        <f>'background_Age Category'!AA19/'background_Age Category'!AA$24</f>
        <v>2.1719733425330352E-2</v>
      </c>
      <c r="AA32" s="16">
        <f>'background_Age Category'!AB19/'background_Age Category'!AB$24</f>
        <v>2.2841614899657903E-2</v>
      </c>
      <c r="AB32" s="16">
        <f>'background_Age Category'!AC19/'background_Age Category'!AC$24</f>
        <v>2.3904935282772946E-2</v>
      </c>
      <c r="AC32" s="16">
        <f>'background_Age Category'!AD19/'background_Age Category'!AD$24</f>
        <v>2.514876867843218E-2</v>
      </c>
      <c r="AD32" s="16">
        <f>'background_Age Category'!AE19/'background_Age Category'!AE$24</f>
        <v>2.6479108812962313E-2</v>
      </c>
      <c r="AE32" s="16">
        <f>'background_Age Category'!AF19/'background_Age Category'!AF$24</f>
        <v>2.7760206597503077E-2</v>
      </c>
      <c r="AF32" s="16">
        <f>'background_Age Category'!AG19/'background_Age Category'!AG$24</f>
        <v>2.8926541775511894E-2</v>
      </c>
      <c r="AG32" s="16">
        <f>'background_Age Category'!AH19/'background_Age Category'!AH$24</f>
        <v>2.9658288813431095E-2</v>
      </c>
      <c r="AH32" s="16">
        <f>'background_Age Category'!AI19/'background_Age Category'!AI$24</f>
        <v>3.0297101747962494E-2</v>
      </c>
      <c r="AI32" s="16">
        <f>'background_Age Category'!AJ19/'background_Age Category'!AJ$24</f>
        <v>3.0945809168000733E-2</v>
      </c>
      <c r="AJ32" s="16">
        <f>'background_Age Category'!AK19/'background_Age Category'!AK$24</f>
        <v>3.1706155392662097E-2</v>
      </c>
      <c r="AK32" s="16">
        <f>'background_Age Category'!AL19/'background_Age Category'!AL$24</f>
        <v>3.260874021096468E-2</v>
      </c>
      <c r="AL32" s="16">
        <f>'background_Age Category'!AM19/'background_Age Category'!AM$24</f>
        <v>3.321629216344564E-2</v>
      </c>
      <c r="AM32" s="16">
        <f>'background_Age Category'!AN19/'background_Age Category'!AN$24</f>
        <v>3.3906219756613273E-2</v>
      </c>
      <c r="AN32" s="16">
        <f>'background_Age Category'!AO19/'background_Age Category'!AO$24</f>
        <v>3.4636694138179845E-2</v>
      </c>
      <c r="AO32" s="16">
        <f>'background_Age Category'!AP19/'background_Age Category'!AP$24</f>
        <v>3.5330725368620239E-2</v>
      </c>
      <c r="AP32" s="16">
        <f>'background_Age Category'!AQ19/'background_Age Category'!AQ$24</f>
        <v>3.5940494113921931E-2</v>
      </c>
      <c r="AQ32" s="16">
        <f>'background_Age Category'!AR19/'background_Age Category'!AR$24</f>
        <v>3.6030626169777737E-2</v>
      </c>
      <c r="AR32" s="16">
        <f>'background_Age Category'!AS19/'background_Age Category'!AS$24</f>
        <v>3.6074038479466622E-2</v>
      </c>
      <c r="AS32" s="16">
        <f>'background_Age Category'!AT19/'background_Age Category'!AT$24</f>
        <v>3.6094956802829474E-2</v>
      </c>
      <c r="AT32" s="16">
        <f>'background_Age Category'!AU19/'background_Age Category'!AU$24</f>
        <v>3.6087147876578324E-2</v>
      </c>
      <c r="AU32" s="16">
        <f>'background_Age Category'!AV19/'background_Age Category'!AV$24</f>
        <v>3.6034785240427469E-2</v>
      </c>
      <c r="AV32" s="16">
        <f>'background_Age Category'!AW19/'background_Age Category'!AW$24</f>
        <v>3.5474271063470966E-2</v>
      </c>
      <c r="AW32" s="16">
        <f>'background_Age Category'!AX19/'background_Age Category'!AX$24</f>
        <v>3.4870849442527566E-2</v>
      </c>
      <c r="AX32" s="16">
        <f>'background_Age Category'!AY19/'background_Age Category'!AY$24</f>
        <v>3.4314264845884027E-2</v>
      </c>
      <c r="AY32" s="16">
        <f>'background_Age Category'!AZ19/'background_Age Category'!AZ$24</f>
        <v>3.390606903745829E-2</v>
      </c>
      <c r="AZ32" s="16">
        <f>'background_Age Category'!BA19/'background_Age Category'!BA$24</f>
        <v>3.3688979713418263E-2</v>
      </c>
    </row>
    <row r="33" spans="1:52" x14ac:dyDescent="0.2">
      <c r="A33" t="s">
        <v>40</v>
      </c>
      <c r="B33" s="16">
        <f>'background_Age Category'!C20/'background_Age Category'!C$24</f>
        <v>9.3523345742631374E-3</v>
      </c>
      <c r="C33" s="16">
        <f>'background_Age Category'!D20/'background_Age Category'!D$24</f>
        <v>9.6325795195465799E-3</v>
      </c>
      <c r="D33" s="16">
        <f>'background_Age Category'!E20/'background_Age Category'!E$24</f>
        <v>9.8810457582404077E-3</v>
      </c>
      <c r="E33" s="16">
        <f>'background_Age Category'!F20/'background_Age Category'!F$24</f>
        <v>1.0102791554894221E-2</v>
      </c>
      <c r="F33" s="16">
        <f>'background_Age Category'!G20/'background_Age Category'!G$24</f>
        <v>1.0287164082775859E-2</v>
      </c>
      <c r="G33" s="16">
        <f>'background_Age Category'!H20/'background_Age Category'!H$24</f>
        <v>1.0424408269738597E-2</v>
      </c>
      <c r="H33" s="16">
        <f>'background_Age Category'!I20/'background_Age Category'!I$24</f>
        <v>1.0679845972251276E-2</v>
      </c>
      <c r="I33" s="16">
        <f>'background_Age Category'!J20/'background_Age Category'!J$24</f>
        <v>1.0869792636645326E-2</v>
      </c>
      <c r="J33" s="16">
        <f>'background_Age Category'!K20/'background_Age Category'!K$24</f>
        <v>1.1025876836468251E-2</v>
      </c>
      <c r="K33" s="16">
        <f>'background_Age Category'!L20/'background_Age Category'!L$24</f>
        <v>1.1171591496259323E-2</v>
      </c>
      <c r="L33" s="16">
        <f>'background_Age Category'!M20/'background_Age Category'!M$24</f>
        <v>1.1330711538101123E-2</v>
      </c>
      <c r="M33" s="16">
        <f>'background_Age Category'!N20/'background_Age Category'!N$24</f>
        <v>1.1559343139407513E-2</v>
      </c>
      <c r="N33" s="16">
        <f>'background_Age Category'!O20/'background_Age Category'!O$24</f>
        <v>1.1760384471859439E-2</v>
      </c>
      <c r="O33" s="16">
        <f>'background_Age Category'!P20/'background_Age Category'!P$24</f>
        <v>1.1922616664291423E-2</v>
      </c>
      <c r="P33" s="16">
        <f>'background_Age Category'!Q20/'background_Age Category'!Q$24</f>
        <v>1.2003332252412575E-2</v>
      </c>
      <c r="Q33" s="16">
        <f>'background_Age Category'!R20/'background_Age Category'!R$24</f>
        <v>1.1994634082687661E-2</v>
      </c>
      <c r="R33" s="16">
        <f>'background_Age Category'!S20/'background_Age Category'!S$24</f>
        <v>1.1927054524676158E-2</v>
      </c>
      <c r="S33" s="16">
        <f>'background_Age Category'!T20/'background_Age Category'!T$24</f>
        <v>1.1772349177530865E-2</v>
      </c>
      <c r="T33" s="16">
        <f>'background_Age Category'!U20/'background_Age Category'!U$24</f>
        <v>1.1627624035364109E-2</v>
      </c>
      <c r="U33" s="16">
        <f>'background_Age Category'!V20/'background_Age Category'!V$24</f>
        <v>1.1565716954021759E-2</v>
      </c>
      <c r="V33" s="16">
        <f>'background_Age Category'!W20/'background_Age Category'!W$24</f>
        <v>1.1612165887773022E-2</v>
      </c>
      <c r="W33" s="16">
        <f>'background_Age Category'!X20/'background_Age Category'!X$24</f>
        <v>1.1715637989060767E-2</v>
      </c>
      <c r="X33" s="16">
        <f>'background_Age Category'!Y20/'background_Age Category'!Y$24</f>
        <v>1.1833591000427678E-2</v>
      </c>
      <c r="Y33" s="16">
        <f>'background_Age Category'!Z20/'background_Age Category'!Z$24</f>
        <v>1.2010107073340598E-2</v>
      </c>
      <c r="Z33" s="16">
        <f>'background_Age Category'!AA20/'background_Age Category'!AA$24</f>
        <v>1.2276023747958258E-2</v>
      </c>
      <c r="AA33" s="16">
        <f>'background_Age Category'!AB20/'background_Age Category'!AB$24</f>
        <v>1.264853790488939E-2</v>
      </c>
      <c r="AB33" s="16">
        <f>'background_Age Category'!AC20/'background_Age Category'!AC$24</f>
        <v>1.3048326621451259E-2</v>
      </c>
      <c r="AC33" s="16">
        <f>'background_Age Category'!AD20/'background_Age Category'!AD$24</f>
        <v>1.344282392899079E-2</v>
      </c>
      <c r="AD33" s="16">
        <f>'background_Age Category'!AE20/'background_Age Category'!AE$24</f>
        <v>1.3908065820836528E-2</v>
      </c>
      <c r="AE33" s="16">
        <f>'background_Age Category'!AF20/'background_Age Category'!AF$24</f>
        <v>1.4525690660481651E-2</v>
      </c>
      <c r="AF33" s="16">
        <f>'background_Age Category'!AG20/'background_Age Category'!AG$24</f>
        <v>1.53321372710493E-2</v>
      </c>
      <c r="AG33" s="16">
        <f>'background_Age Category'!AH20/'background_Age Category'!AH$24</f>
        <v>1.6193787378214693E-2</v>
      </c>
      <c r="AH33" s="16">
        <f>'background_Age Category'!AI20/'background_Age Category'!AI$24</f>
        <v>1.7124086647043981E-2</v>
      </c>
      <c r="AI33" s="16">
        <f>'background_Age Category'!AJ20/'background_Age Category'!AJ$24</f>
        <v>1.8074330604794898E-2</v>
      </c>
      <c r="AJ33" s="16">
        <f>'background_Age Category'!AK20/'background_Age Category'!AK$24</f>
        <v>1.8965727996533836E-2</v>
      </c>
      <c r="AK33" s="16">
        <f>'background_Age Category'!AL20/'background_Age Category'!AL$24</f>
        <v>1.9779044760164254E-2</v>
      </c>
      <c r="AL33" s="16">
        <f>'background_Age Category'!AM20/'background_Age Category'!AM$24</f>
        <v>2.0390487168366642E-2</v>
      </c>
      <c r="AM33" s="16">
        <f>'background_Age Category'!AN20/'background_Age Category'!AN$24</f>
        <v>2.0894024097127841E-2</v>
      </c>
      <c r="AN33" s="16">
        <f>'background_Age Category'!AO20/'background_Age Category'!AO$24</f>
        <v>2.1398593455706636E-2</v>
      </c>
      <c r="AO33" s="16">
        <f>'background_Age Category'!AP20/'background_Age Category'!AP$24</f>
        <v>2.1987268880585643E-2</v>
      </c>
      <c r="AP33" s="16">
        <f>'background_Age Category'!AQ20/'background_Age Category'!AQ$24</f>
        <v>2.2688094409545757E-2</v>
      </c>
      <c r="AQ33" s="16">
        <f>'background_Age Category'!AR20/'background_Age Category'!AR$24</f>
        <v>2.3253657912874898E-2</v>
      </c>
      <c r="AR33" s="16">
        <f>'background_Age Category'!AS20/'background_Age Category'!AS$24</f>
        <v>2.3811936646438443E-2</v>
      </c>
      <c r="AS33" s="16">
        <f>'background_Age Category'!AT20/'background_Age Category'!AT$24</f>
        <v>2.4376135730979371E-2</v>
      </c>
      <c r="AT33" s="16">
        <f>'background_Age Category'!AU20/'background_Age Category'!AU$24</f>
        <v>2.4908481506562243E-2</v>
      </c>
      <c r="AU33" s="16">
        <f>'background_Age Category'!AV20/'background_Age Category'!AV$24</f>
        <v>2.5387460202669708E-2</v>
      </c>
      <c r="AV33" s="16">
        <f>'background_Age Category'!AW20/'background_Age Category'!AW$24</f>
        <v>2.5557436986387301E-2</v>
      </c>
      <c r="AW33" s="16">
        <f>'background_Age Category'!AX20/'background_Age Category'!AX$24</f>
        <v>2.5646438282299931E-2</v>
      </c>
      <c r="AX33" s="16">
        <f>'background_Age Category'!AY20/'background_Age Category'!AY$24</f>
        <v>2.5719713880043623E-2</v>
      </c>
      <c r="AY33" s="16">
        <f>'background_Age Category'!AZ20/'background_Age Category'!AZ$24</f>
        <v>2.5774548601381675E-2</v>
      </c>
      <c r="AZ33" s="16">
        <f>'background_Age Category'!BA20/'background_Age Category'!BA$24</f>
        <v>2.5794667662769038E-2</v>
      </c>
    </row>
    <row r="34" spans="1:52" x14ac:dyDescent="0.2">
      <c r="A34" t="s">
        <v>41</v>
      </c>
      <c r="B34" s="16">
        <f>'background_Age Category'!C21/'background_Age Category'!C$24</f>
        <v>3.9308855678622913E-3</v>
      </c>
      <c r="C34" s="16">
        <f>'background_Age Category'!D21/'background_Age Category'!D$24</f>
        <v>4.1097386655632477E-3</v>
      </c>
      <c r="D34" s="16">
        <f>'background_Age Category'!E21/'background_Age Category'!E$24</f>
        <v>4.1757784791036775E-3</v>
      </c>
      <c r="E34" s="16">
        <f>'background_Age Category'!F21/'background_Age Category'!F$24</f>
        <v>4.1518762047685854E-3</v>
      </c>
      <c r="F34" s="16">
        <f>'background_Age Category'!G21/'background_Age Category'!G$24</f>
        <v>4.0836751182242994E-3</v>
      </c>
      <c r="G34" s="16">
        <f>'background_Age Category'!H21/'background_Age Category'!H$24</f>
        <v>4.0083806124818532E-3</v>
      </c>
      <c r="H34" s="16">
        <f>'background_Age Category'!I21/'background_Age Category'!I$24</f>
        <v>4.3317683399739237E-3</v>
      </c>
      <c r="I34" s="16">
        <f>'background_Age Category'!J21/'background_Age Category'!J$24</f>
        <v>4.5849695249383354E-3</v>
      </c>
      <c r="J34" s="16">
        <f>'background_Age Category'!K21/'background_Age Category'!K$24</f>
        <v>4.7366382482524382E-3</v>
      </c>
      <c r="K34" s="16">
        <f>'background_Age Category'!L21/'background_Age Category'!L$24</f>
        <v>4.7838022044732536E-3</v>
      </c>
      <c r="L34" s="16">
        <f>'background_Age Category'!M21/'background_Age Category'!M$24</f>
        <v>4.760982324012882E-3</v>
      </c>
      <c r="M34" s="16">
        <f>'background_Age Category'!N21/'background_Age Category'!N$24</f>
        <v>5.0708206024651639E-3</v>
      </c>
      <c r="N34" s="16">
        <f>'background_Age Category'!O21/'background_Age Category'!O$24</f>
        <v>5.2742936238418178E-3</v>
      </c>
      <c r="O34" s="16">
        <f>'background_Age Category'!P21/'background_Age Category'!P$24</f>
        <v>5.3659839336213221E-3</v>
      </c>
      <c r="P34" s="16">
        <f>'background_Age Category'!Q21/'background_Age Category'!Q$24</f>
        <v>5.3702611972064017E-3</v>
      </c>
      <c r="Q34" s="16">
        <f>'background_Age Category'!R21/'background_Age Category'!R$24</f>
        <v>5.3321767167905506E-3</v>
      </c>
      <c r="R34" s="16">
        <f>'background_Age Category'!S21/'background_Age Category'!S$24</f>
        <v>5.6456812494862915E-3</v>
      </c>
      <c r="S34" s="16">
        <f>'background_Age Category'!T21/'background_Age Category'!T$24</f>
        <v>5.8789106709027511E-3</v>
      </c>
      <c r="T34" s="16">
        <f>'background_Age Category'!U21/'background_Age Category'!U$24</f>
        <v>5.9864366183465505E-3</v>
      </c>
      <c r="U34" s="16">
        <f>'background_Age Category'!V21/'background_Age Category'!V$24</f>
        <v>5.9412108661067121E-3</v>
      </c>
      <c r="V34" s="16">
        <f>'background_Age Category'!W21/'background_Age Category'!W$24</f>
        <v>5.7802724763437755E-3</v>
      </c>
      <c r="W34" s="16">
        <f>'background_Age Category'!X21/'background_Age Category'!X$24</f>
        <v>5.9214768639807786E-3</v>
      </c>
      <c r="X34" s="16">
        <f>'background_Age Category'!Y21/'background_Age Category'!Y$24</f>
        <v>5.9542774151789381E-3</v>
      </c>
      <c r="Y34" s="16">
        <f>'background_Age Category'!Z21/'background_Age Category'!Z$24</f>
        <v>5.907036404462448E-3</v>
      </c>
      <c r="Z34" s="16">
        <f>'background_Age Category'!AA21/'background_Age Category'!AA$24</f>
        <v>5.8172623346981617E-3</v>
      </c>
      <c r="AA34" s="16">
        <f>'background_Age Category'!AB21/'background_Age Category'!AB$24</f>
        <v>5.7268429020609904E-3</v>
      </c>
      <c r="AB34" s="16">
        <f>'background_Age Category'!AC21/'background_Age Category'!AC$24</f>
        <v>5.9660963137305864E-3</v>
      </c>
      <c r="AC34" s="16">
        <f>'background_Age Category'!AD21/'background_Age Category'!AD$24</f>
        <v>6.1355410869564312E-3</v>
      </c>
      <c r="AD34" s="16">
        <f>'background_Age Category'!AE21/'background_Age Category'!AE$24</f>
        <v>6.2434563183874836E-3</v>
      </c>
      <c r="AE34" s="16">
        <f>'background_Age Category'!AF21/'background_Age Category'!AF$24</f>
        <v>6.3169601535532768E-3</v>
      </c>
      <c r="AF34" s="16">
        <f>'background_Age Category'!AG21/'background_Age Category'!AG$24</f>
        <v>6.3991795688169645E-3</v>
      </c>
      <c r="AG34" s="16">
        <f>'background_Age Category'!AH21/'background_Age Category'!AH$24</f>
        <v>6.8094835681108863E-3</v>
      </c>
      <c r="AH34" s="16">
        <f>'background_Age Category'!AI21/'background_Age Category'!AI$24</f>
        <v>7.1231285790738464E-3</v>
      </c>
      <c r="AI34" s="16">
        <f>'background_Age Category'!AJ21/'background_Age Category'!AJ$24</f>
        <v>7.3728271713501018E-3</v>
      </c>
      <c r="AJ34" s="16">
        <f>'background_Age Category'!AK21/'background_Age Category'!AK$24</f>
        <v>7.6306618737082459E-3</v>
      </c>
      <c r="AK34" s="16">
        <f>'background_Age Category'!AL21/'background_Age Category'!AL$24</f>
        <v>7.9591051765595944E-3</v>
      </c>
      <c r="AL34" s="16">
        <f>'background_Age Category'!AM21/'background_Age Category'!AM$24</f>
        <v>8.6946890536827269E-3</v>
      </c>
      <c r="AM34" s="16">
        <f>'background_Age Category'!AN21/'background_Age Category'!AN$24</f>
        <v>9.3619345357116423E-3</v>
      </c>
      <c r="AN34" s="16">
        <f>'background_Age Category'!AO21/'background_Age Category'!AO$24</f>
        <v>9.8931047517629416E-3</v>
      </c>
      <c r="AO34" s="16">
        <f>'background_Age Category'!AP21/'background_Age Category'!AP$24</f>
        <v>1.0261590235275985E-2</v>
      </c>
      <c r="AP34" s="16">
        <f>'background_Age Category'!AQ21/'background_Age Category'!AQ$24</f>
        <v>1.0524801615528245E-2</v>
      </c>
      <c r="AQ34" s="16">
        <f>'background_Age Category'!AR21/'background_Age Category'!AR$24</f>
        <v>1.1139598238925729E-2</v>
      </c>
      <c r="AR34" s="16">
        <f>'background_Age Category'!AS21/'background_Age Category'!AS$24</f>
        <v>1.1586217941727657E-2</v>
      </c>
      <c r="AS34" s="16">
        <f>'background_Age Category'!AT21/'background_Age Category'!AT$24</f>
        <v>1.1891567446187403E-2</v>
      </c>
      <c r="AT34" s="16">
        <f>'background_Age Category'!AU21/'background_Age Category'!AU$24</f>
        <v>1.21180943382222E-2</v>
      </c>
      <c r="AU34" s="16">
        <f>'background_Age Category'!AV21/'background_Age Category'!AV$24</f>
        <v>1.2345018705134473E-2</v>
      </c>
      <c r="AV34" s="16">
        <f>'background_Age Category'!AW21/'background_Age Category'!AW$24</f>
        <v>1.2995401742537525E-2</v>
      </c>
      <c r="AW34" s="16">
        <f>'background_Age Category'!AX21/'background_Age Category'!AX$24</f>
        <v>1.3511792739776511E-2</v>
      </c>
      <c r="AX34" s="16">
        <f>'background_Age Category'!AY21/'background_Age Category'!AY$24</f>
        <v>1.3859318050970341E-2</v>
      </c>
      <c r="AY34" s="16">
        <f>'background_Age Category'!AZ21/'background_Age Category'!AZ$24</f>
        <v>1.4031812159311541E-2</v>
      </c>
      <c r="AZ34" s="16">
        <f>'background_Age Category'!BA21/'background_Age Category'!BA$24</f>
        <v>1.4096505222480014E-2</v>
      </c>
    </row>
    <row r="35" spans="1:52" x14ac:dyDescent="0.2">
      <c r="A35" t="s">
        <v>42</v>
      </c>
      <c r="B35" s="16">
        <f>'background_Age Category'!C22/'background_Age Category'!C$24</f>
        <v>9.8316412731881122E-4</v>
      </c>
      <c r="C35" s="16">
        <f>'background_Age Category'!D22/'background_Age Category'!D$24</f>
        <v>1.0416487049376289E-3</v>
      </c>
      <c r="D35" s="16">
        <f>'background_Age Category'!E22/'background_Age Category'!E$24</f>
        <v>1.1398655970135854E-3</v>
      </c>
      <c r="E35" s="16">
        <f>'background_Age Category'!F22/'background_Age Category'!F$24</f>
        <v>1.2151063320470516E-3</v>
      </c>
      <c r="F35" s="16">
        <f>'background_Age Category'!G22/'background_Age Category'!G$24</f>
        <v>1.2092669969430527E-3</v>
      </c>
      <c r="G35" s="16">
        <f>'background_Age Category'!H22/'background_Age Category'!H$24</f>
        <v>1.0806705639681401E-3</v>
      </c>
      <c r="H35" s="16">
        <f>'background_Age Category'!I22/'background_Age Category'!I$24</f>
        <v>1.1157232186993125E-3</v>
      </c>
      <c r="I35" s="16">
        <f>'background_Age Category'!J22/'background_Age Category'!J$24</f>
        <v>1.1629276052169647E-3</v>
      </c>
      <c r="J35" s="16">
        <f>'background_Age Category'!K22/'background_Age Category'!K$24</f>
        <v>1.2123213052851894E-3</v>
      </c>
      <c r="K35" s="16">
        <f>'background_Age Category'!L22/'background_Age Category'!L$24</f>
        <v>1.2406463906956041E-3</v>
      </c>
      <c r="L35" s="16">
        <f>'background_Age Category'!M22/'background_Age Category'!M$24</f>
        <v>1.1884849562549681E-3</v>
      </c>
      <c r="M35" s="16">
        <f>'background_Age Category'!N22/'background_Age Category'!N$24</f>
        <v>1.2665770568003447E-3</v>
      </c>
      <c r="N35" s="16">
        <f>'background_Age Category'!O22/'background_Age Category'!O$24</f>
        <v>1.3856494588029922E-3</v>
      </c>
      <c r="O35" s="16">
        <f>'background_Age Category'!P22/'background_Age Category'!P$24</f>
        <v>1.4937851287294109E-3</v>
      </c>
      <c r="P35" s="16">
        <f>'background_Age Category'!Q22/'background_Age Category'!Q$24</f>
        <v>1.5371113504968701E-3</v>
      </c>
      <c r="Q35" s="16">
        <f>'background_Age Category'!R22/'background_Age Category'!R$24</f>
        <v>1.4634837222110748E-3</v>
      </c>
      <c r="R35" s="16">
        <f>'background_Age Category'!S22/'background_Age Category'!S$24</f>
        <v>1.54183772995345E-3</v>
      </c>
      <c r="S35" s="16">
        <f>'background_Age Category'!T22/'background_Age Category'!T$24</f>
        <v>1.640482725644835E-3</v>
      </c>
      <c r="T35" s="16">
        <f>'background_Age Category'!U22/'background_Age Category'!U$24</f>
        <v>1.7292684731764856E-3</v>
      </c>
      <c r="U35" s="16">
        <f>'background_Age Category'!V22/'background_Age Category'!V$24</f>
        <v>1.7655304551320273E-3</v>
      </c>
      <c r="V35" s="16">
        <f>'background_Age Category'!W22/'background_Age Category'!W$24</f>
        <v>1.6862710583021613E-3</v>
      </c>
      <c r="W35" s="16">
        <f>'background_Age Category'!X22/'background_Age Category'!X$24</f>
        <v>1.7812839115694055E-3</v>
      </c>
      <c r="X35" s="16">
        <f>'background_Age Category'!Y22/'background_Age Category'!Y$24</f>
        <v>1.9313992552508611E-3</v>
      </c>
      <c r="Y35" s="16">
        <f>'background_Age Category'!Z22/'background_Age Category'!Z$24</f>
        <v>2.0435298260709687E-3</v>
      </c>
      <c r="Z35" s="16">
        <f>'background_Age Category'!AA22/'background_Age Category'!AA$24</f>
        <v>2.0399961966260237E-3</v>
      </c>
      <c r="AA35" s="16">
        <f>'background_Age Category'!AB22/'background_Age Category'!AB$24</f>
        <v>1.8840511980318438E-3</v>
      </c>
      <c r="AB35" s="16">
        <f>'background_Age Category'!AC22/'background_Age Category'!AC$24</f>
        <v>1.9305217442769785E-3</v>
      </c>
      <c r="AC35" s="16">
        <f>'background_Age Category'!AD22/'background_Age Category'!AD$24</f>
        <v>1.9975668773188123E-3</v>
      </c>
      <c r="AD35" s="16">
        <f>'background_Age Category'!AE22/'background_Age Category'!AE$24</f>
        <v>2.0464232608291E-3</v>
      </c>
      <c r="AE35" s="16">
        <f>'background_Age Category'!AF22/'background_Age Category'!AF$24</f>
        <v>2.037955320260076E-3</v>
      </c>
      <c r="AF35" s="16">
        <f>'background_Age Category'!AG22/'background_Age Category'!AG$24</f>
        <v>1.9230930976999268E-3</v>
      </c>
      <c r="AG35" s="16">
        <f>'background_Age Category'!AH22/'background_Age Category'!AH$24</f>
        <v>1.9932855433672089E-3</v>
      </c>
      <c r="AH35" s="16">
        <f>'background_Age Category'!AI22/'background_Age Category'!AI$24</f>
        <v>2.1115576174918702E-3</v>
      </c>
      <c r="AI35" s="16">
        <f>'background_Age Category'!AJ22/'background_Age Category'!AJ$24</f>
        <v>2.2228563077201459E-3</v>
      </c>
      <c r="AJ35" s="16">
        <f>'background_Age Category'!AK22/'background_Age Category'!AK$24</f>
        <v>2.2759922603985227E-3</v>
      </c>
      <c r="AK35" s="16">
        <f>'background_Age Category'!AL22/'background_Age Category'!AL$24</f>
        <v>2.2192046182551986E-3</v>
      </c>
      <c r="AL35" s="16">
        <f>'background_Age Category'!AM22/'background_Age Category'!AM$24</f>
        <v>2.3371073795144756E-3</v>
      </c>
      <c r="AM35" s="16">
        <f>'background_Age Category'!AN22/'background_Age Category'!AN$24</f>
        <v>2.4772452371080995E-3</v>
      </c>
      <c r="AN35" s="16">
        <f>'background_Age Category'!AO22/'background_Age Category'!AO$24</f>
        <v>2.6399270188073296E-3</v>
      </c>
      <c r="AO35" s="16">
        <f>'background_Age Category'!AP22/'background_Age Category'!AP$24</f>
        <v>2.7954734090203121E-3</v>
      </c>
      <c r="AP35" s="16">
        <f>'background_Age Category'!AQ22/'background_Age Category'!AQ$24</f>
        <v>2.8514010461520838E-3</v>
      </c>
      <c r="AQ35" s="16">
        <f>'background_Age Category'!AR22/'background_Age Category'!AR$24</f>
        <v>3.1033959673865529E-3</v>
      </c>
      <c r="AR35" s="16">
        <f>'background_Age Category'!AS22/'background_Age Category'!AS$24</f>
        <v>3.4414876825129784E-3</v>
      </c>
      <c r="AS35" s="16">
        <f>'background_Age Category'!AT22/'background_Age Category'!AT$24</f>
        <v>3.7485391922087597E-3</v>
      </c>
      <c r="AT35" s="16">
        <f>'background_Age Category'!AU22/'background_Age Category'!AU$24</f>
        <v>3.9190263892067909E-3</v>
      </c>
      <c r="AU35" s="16">
        <f>'background_Age Category'!AV22/'background_Age Category'!AV$24</f>
        <v>3.8859349207345318E-3</v>
      </c>
      <c r="AV35" s="16">
        <f>'background_Age Category'!AW22/'background_Age Category'!AW$24</f>
        <v>4.113488197770303E-3</v>
      </c>
      <c r="AW35" s="16">
        <f>'background_Age Category'!AX22/'background_Age Category'!AX$24</f>
        <v>4.3613477977011619E-3</v>
      </c>
      <c r="AX35" s="16">
        <f>'background_Age Category'!AY22/'background_Age Category'!AY$24</f>
        <v>4.5848689457626433E-3</v>
      </c>
      <c r="AY35" s="16">
        <f>'background_Age Category'!AZ22/'background_Age Category'!AZ$24</f>
        <v>4.7263643392500207E-3</v>
      </c>
      <c r="AZ35" s="16">
        <f>'background_Age Category'!BA22/'background_Age Category'!BA$24</f>
        <v>4.6914175594556171E-3</v>
      </c>
    </row>
    <row r="36" spans="1:52" x14ac:dyDescent="0.2">
      <c r="A36" t="s">
        <v>43</v>
      </c>
      <c r="B36" s="16">
        <f>'background_Age Category'!C23/'background_Age Category'!C$24</f>
        <v>1.5872413790861905E-4</v>
      </c>
      <c r="C36" s="16">
        <f>'background_Age Category'!D23/'background_Age Category'!D$24</f>
        <v>1.5788816294308827E-4</v>
      </c>
      <c r="D36" s="16">
        <f>'background_Age Category'!E23/'background_Age Category'!E$24</f>
        <v>1.5774268957218125E-4</v>
      </c>
      <c r="E36" s="16">
        <f>'background_Age Category'!F23/'background_Age Category'!F$24</f>
        <v>1.5851038952378969E-4</v>
      </c>
      <c r="F36" s="16">
        <f>'background_Age Category'!G23/'background_Age Category'!G$24</f>
        <v>1.6039269807182588E-4</v>
      </c>
      <c r="G36" s="16">
        <f>'background_Age Category'!H23/'background_Age Category'!H$24</f>
        <v>1.6349293074684887E-4</v>
      </c>
      <c r="H36" s="16">
        <f>'background_Age Category'!I23/'background_Age Category'!I$24</f>
        <v>1.6802189765443128E-4</v>
      </c>
      <c r="I36" s="16">
        <f>'background_Age Category'!J23/'background_Age Category'!J$24</f>
        <v>1.7390817621961341E-4</v>
      </c>
      <c r="J36" s="16">
        <f>'background_Age Category'!K23/'background_Age Category'!K$24</f>
        <v>1.8060560289620897E-4</v>
      </c>
      <c r="K36" s="16">
        <f>'background_Age Category'!L23/'background_Age Category'!L$24</f>
        <v>1.8739424622020719E-4</v>
      </c>
      <c r="L36" s="16">
        <f>'background_Age Category'!M23/'background_Age Category'!M$24</f>
        <v>1.9379842726874053E-4</v>
      </c>
      <c r="M36" s="16">
        <f>'background_Age Category'!N23/'background_Age Category'!N$24</f>
        <v>1.9959877521496882E-4</v>
      </c>
      <c r="N36" s="16">
        <f>'background_Age Category'!O23/'background_Age Category'!O$24</f>
        <v>2.0503281983360873E-4</v>
      </c>
      <c r="O36" s="16">
        <f>'background_Age Category'!P23/'background_Age Category'!P$24</f>
        <v>2.1066973648013965E-4</v>
      </c>
      <c r="P36" s="16">
        <f>'background_Age Category'!Q23/'background_Age Category'!Q$24</f>
        <v>2.1729600969742341E-4</v>
      </c>
      <c r="Q36" s="16">
        <f>'background_Age Category'!R23/'background_Age Category'!R$24</f>
        <v>2.2543146855366958E-4</v>
      </c>
      <c r="R36" s="16">
        <f>'background_Age Category'!S23/'background_Age Category'!S$24</f>
        <v>2.3521917166341471E-4</v>
      </c>
      <c r="S36" s="16">
        <f>'background_Age Category'!T23/'background_Age Category'!T$24</f>
        <v>2.4636460062402778E-4</v>
      </c>
      <c r="T36" s="16">
        <f>'background_Age Category'!U23/'background_Age Category'!U$24</f>
        <v>2.5838783960645012E-4</v>
      </c>
      <c r="U36" s="16">
        <f>'background_Age Category'!V23/'background_Age Category'!V$24</f>
        <v>2.7061878898649433E-4</v>
      </c>
      <c r="V36" s="16">
        <f>'background_Age Category'!W23/'background_Age Category'!W$24</f>
        <v>2.8257631835117971E-4</v>
      </c>
      <c r="W36" s="16">
        <f>'background_Age Category'!X23/'background_Age Category'!X$24</f>
        <v>2.9404250584354896E-4</v>
      </c>
      <c r="X36" s="16">
        <f>'background_Age Category'!Y23/'background_Age Category'!Y$24</f>
        <v>3.0512222903623546E-4</v>
      </c>
      <c r="Y36" s="16">
        <f>'background_Age Category'!Z23/'background_Age Category'!Z$24</f>
        <v>3.1601060211678517E-4</v>
      </c>
      <c r="Z36" s="16">
        <f>'background_Age Category'!AA23/'background_Age Category'!AA$24</f>
        <v>3.2703305732560223E-4</v>
      </c>
      <c r="AA36" s="16">
        <f>'background_Age Category'!AB23/'background_Age Category'!AB$24</f>
        <v>3.3837211225133326E-4</v>
      </c>
      <c r="AB36" s="16">
        <f>'background_Age Category'!AC23/'background_Age Category'!AC$24</f>
        <v>3.5025164438745951E-4</v>
      </c>
      <c r="AC36" s="16">
        <f>'background_Age Category'!AD23/'background_Age Category'!AD$24</f>
        <v>3.6247470625606481E-4</v>
      </c>
      <c r="AD36" s="16">
        <f>'background_Age Category'!AE23/'background_Age Category'!AE$24</f>
        <v>3.7431778115426631E-4</v>
      </c>
      <c r="AE36" s="16">
        <f>'background_Age Category'!AF23/'background_Age Category'!AF$24</f>
        <v>3.8481516201212897E-4</v>
      </c>
      <c r="AF36" s="16">
        <f>'background_Age Category'!AG23/'background_Age Category'!AG$24</f>
        <v>3.9340501415731344E-4</v>
      </c>
      <c r="AG36" s="16">
        <f>'background_Age Category'!AH23/'background_Age Category'!AH$24</f>
        <v>3.9994624120046128E-4</v>
      </c>
      <c r="AH36" s="16">
        <f>'background_Age Category'!AI23/'background_Age Category'!AI$24</f>
        <v>4.0500245062956335E-4</v>
      </c>
      <c r="AI36" s="16">
        <f>'background_Age Category'!AJ23/'background_Age Category'!AJ$24</f>
        <v>4.0957999622671899E-4</v>
      </c>
      <c r="AJ36" s="16">
        <f>'background_Age Category'!AK23/'background_Age Category'!AK$24</f>
        <v>4.1505019631867017E-4</v>
      </c>
      <c r="AK36" s="16">
        <f>'background_Age Category'!AL23/'background_Age Category'!AL$24</f>
        <v>4.2246937506703881E-4</v>
      </c>
      <c r="AL36" s="16">
        <f>'background_Age Category'!AM23/'background_Age Category'!AM$24</f>
        <v>4.3227341174648473E-4</v>
      </c>
      <c r="AM36" s="16">
        <f>'background_Age Category'!AN23/'background_Age Category'!AN$24</f>
        <v>4.4449491394636442E-4</v>
      </c>
      <c r="AN36" s="16">
        <f>'background_Age Category'!AO23/'background_Age Category'!AO$24</f>
        <v>4.5931244133875859E-4</v>
      </c>
      <c r="AO36" s="16">
        <f>'background_Age Category'!AP23/'background_Age Category'!AP$24</f>
        <v>4.7679601262022017E-4</v>
      </c>
      <c r="AP36" s="16">
        <f>'background_Age Category'!AQ23/'background_Age Category'!AQ$24</f>
        <v>4.9706481527574153E-4</v>
      </c>
      <c r="AQ36" s="16">
        <f>'background_Age Category'!AR23/'background_Age Category'!AR$24</f>
        <v>5.1998809196775653E-4</v>
      </c>
      <c r="AR36" s="16">
        <f>'background_Age Category'!AS23/'background_Age Category'!AS$24</f>
        <v>5.4579863104711615E-4</v>
      </c>
      <c r="AS36" s="16">
        <f>'background_Age Category'!AT23/'background_Age Category'!AT$24</f>
        <v>5.7535716636941681E-4</v>
      </c>
      <c r="AT36" s="16">
        <f>'background_Age Category'!AU23/'background_Age Category'!AU$24</f>
        <v>6.0974371496610048E-4</v>
      </c>
      <c r="AU36" s="16">
        <f>'background_Age Category'!AV23/'background_Age Category'!AV$24</f>
        <v>6.4953581600906058E-4</v>
      </c>
      <c r="AV36" s="16">
        <f>'background_Age Category'!AW23/'background_Age Category'!AW$24</f>
        <v>6.9514078451116828E-4</v>
      </c>
      <c r="AW36" s="16">
        <f>'background_Age Category'!AX23/'background_Age Category'!AX$24</f>
        <v>7.4583719676207577E-4</v>
      </c>
      <c r="AX36" s="16">
        <f>'background_Age Category'!AY23/'background_Age Category'!AY$24</f>
        <v>7.9970578589952043E-4</v>
      </c>
      <c r="AY36" s="16">
        <f>'background_Age Category'!AZ23/'background_Age Category'!AZ$24</f>
        <v>8.5416032821921263E-4</v>
      </c>
      <c r="AZ36" s="16">
        <f>'background_Age Category'!BA23/'background_Age Category'!BA$24</f>
        <v>9.0734499153432885E-4</v>
      </c>
    </row>
    <row r="38" spans="1:52" ht="15" x14ac:dyDescent="0.25">
      <c r="A38" s="8" t="s">
        <v>50</v>
      </c>
    </row>
    <row r="39" spans="1:52" ht="15" x14ac:dyDescent="0.2">
      <c r="B39" s="2">
        <v>2000</v>
      </c>
      <c r="C39" s="2">
        <v>2001</v>
      </c>
      <c r="D39" s="2">
        <v>2002</v>
      </c>
      <c r="E39" s="2">
        <v>2003</v>
      </c>
      <c r="F39" s="2">
        <v>2004</v>
      </c>
      <c r="G39" s="2">
        <v>2005</v>
      </c>
      <c r="H39" s="2">
        <v>2006</v>
      </c>
      <c r="I39" s="2">
        <v>2007</v>
      </c>
      <c r="J39" s="2">
        <v>2008</v>
      </c>
      <c r="K39" s="2">
        <v>2009</v>
      </c>
      <c r="L39" s="2">
        <v>2010</v>
      </c>
      <c r="M39" s="2">
        <v>2011</v>
      </c>
      <c r="N39" s="2">
        <v>2012</v>
      </c>
      <c r="O39" s="2">
        <v>2013</v>
      </c>
      <c r="P39" s="2">
        <v>2014</v>
      </c>
      <c r="Q39" s="2">
        <v>2015</v>
      </c>
      <c r="R39" s="2">
        <v>2016</v>
      </c>
      <c r="S39" s="2">
        <v>2017</v>
      </c>
      <c r="T39" s="2">
        <v>2018</v>
      </c>
      <c r="U39" s="2">
        <v>2019</v>
      </c>
      <c r="V39" s="2">
        <v>2020</v>
      </c>
      <c r="W39" s="2">
        <v>2021</v>
      </c>
      <c r="X39" s="2">
        <v>2022</v>
      </c>
      <c r="Y39" s="2">
        <v>2023</v>
      </c>
      <c r="Z39" s="2">
        <v>2024</v>
      </c>
      <c r="AA39" s="2">
        <v>2025</v>
      </c>
      <c r="AB39" s="2">
        <v>2026</v>
      </c>
      <c r="AC39" s="2">
        <v>2027</v>
      </c>
      <c r="AD39" s="2">
        <v>2028</v>
      </c>
      <c r="AE39" s="2">
        <v>2029</v>
      </c>
      <c r="AF39" s="2">
        <v>2030</v>
      </c>
      <c r="AG39" s="2">
        <v>2031</v>
      </c>
      <c r="AH39" s="2">
        <v>2032</v>
      </c>
      <c r="AI39" s="2">
        <v>2033</v>
      </c>
      <c r="AJ39" s="2">
        <v>2034</v>
      </c>
      <c r="AK39" s="2">
        <v>2035</v>
      </c>
      <c r="AL39" s="2">
        <v>2036</v>
      </c>
      <c r="AM39" s="2">
        <v>2037</v>
      </c>
      <c r="AN39" s="2">
        <v>2038</v>
      </c>
      <c r="AO39" s="2">
        <v>2039</v>
      </c>
      <c r="AP39" s="2">
        <v>2040</v>
      </c>
      <c r="AQ39" s="2">
        <v>2041</v>
      </c>
      <c r="AR39" s="2">
        <v>2042</v>
      </c>
      <c r="AS39" s="2">
        <v>2043</v>
      </c>
      <c r="AT39" s="2">
        <v>2044</v>
      </c>
      <c r="AU39" s="2">
        <v>2045</v>
      </c>
      <c r="AV39" s="2">
        <v>2046</v>
      </c>
      <c r="AW39" s="2">
        <v>2047</v>
      </c>
      <c r="AX39" s="2">
        <v>2048</v>
      </c>
      <c r="AY39" s="2">
        <v>2049</v>
      </c>
      <c r="AZ39" s="2">
        <v>2050</v>
      </c>
    </row>
    <row r="40" spans="1:52" ht="15" x14ac:dyDescent="0.25">
      <c r="A40" s="8" t="s">
        <v>0</v>
      </c>
      <c r="B40" s="19">
        <f>B$9*B16</f>
        <v>13129370.782919327</v>
      </c>
      <c r="C40" s="19">
        <f>C$9*C16</f>
        <v>13091191.854883313</v>
      </c>
      <c r="D40" s="19">
        <f>D$9*D16</f>
        <v>13236434.101365879</v>
      </c>
      <c r="E40" s="19">
        <f>E$9*E16</f>
        <v>13495187.552323114</v>
      </c>
      <c r="F40" s="19">
        <f>F$9*F16</f>
        <v>13752337.281354764</v>
      </c>
      <c r="G40" s="19">
        <f>G$9*G16</f>
        <v>13940798.726272518</v>
      </c>
      <c r="H40" s="19">
        <f>H$9*H16</f>
        <v>14299603.929327771</v>
      </c>
      <c r="I40" s="19">
        <f>I$9*I16</f>
        <v>14428446.810764033</v>
      </c>
      <c r="J40" s="19">
        <f>J$9*J16</f>
        <v>14398868.72931337</v>
      </c>
      <c r="K40" s="19">
        <f>K$9*K16</f>
        <v>14344540.250510743</v>
      </c>
      <c r="L40" s="19">
        <f>L$9*L16</f>
        <v>14374167.948992355</v>
      </c>
      <c r="M40" s="19">
        <f>M$9*M16</f>
        <v>14469860.223942207</v>
      </c>
      <c r="N40" s="19">
        <f>N$9*N16</f>
        <v>14597604.663267974</v>
      </c>
      <c r="O40" s="19">
        <f>O$9*O16</f>
        <v>14762563.24574727</v>
      </c>
      <c r="P40" s="19">
        <f>P$9*P16</f>
        <v>14931541.840642024</v>
      </c>
      <c r="Q40" s="19">
        <f>Q$9*Q16</f>
        <v>15083550.016488297</v>
      </c>
      <c r="R40" s="19">
        <f>R$9*R16</f>
        <v>15262918.02234935</v>
      </c>
      <c r="S40" s="19">
        <f>S$9*S16</f>
        <v>15408237.877828639</v>
      </c>
      <c r="T40" s="19">
        <f>T$9*T16</f>
        <v>15526973.809458479</v>
      </c>
      <c r="U40" s="19">
        <f>U$9*U16</f>
        <v>15638078.714707246</v>
      </c>
      <c r="V40" s="19">
        <f>V$9*V16</f>
        <v>15755555.377084816</v>
      </c>
      <c r="W40" s="19">
        <f>W$9*W16</f>
        <v>15895757.102170581</v>
      </c>
      <c r="X40" s="19">
        <f>X$9*X16</f>
        <v>16026079.327399626</v>
      </c>
      <c r="Y40" s="19">
        <f>Y$9*Y16</f>
        <v>16149441.92843169</v>
      </c>
      <c r="Z40" s="19">
        <f>Z$9*Z16</f>
        <v>16265087.072126288</v>
      </c>
      <c r="AA40" s="19">
        <f>AA$9*AA16</f>
        <v>16373690.738850648</v>
      </c>
      <c r="AB40" s="19">
        <f>AB$9*AB16</f>
        <v>16495937.643289655</v>
      </c>
      <c r="AC40" s="19">
        <f>AC$9*AC16</f>
        <v>16600484.430615278</v>
      </c>
      <c r="AD40" s="19">
        <f>AD$9*AD16</f>
        <v>16690021.59073331</v>
      </c>
      <c r="AE40" s="19">
        <f>AE$9*AE16</f>
        <v>16767501.299894115</v>
      </c>
      <c r="AF40" s="19">
        <f>AF$9*AF16</f>
        <v>16836390.088254306</v>
      </c>
      <c r="AG40" s="19">
        <f>AG$9*AG16</f>
        <v>16933420.669118337</v>
      </c>
      <c r="AH40" s="19">
        <f>AH$9*AH16</f>
        <v>17006895.093045842</v>
      </c>
      <c r="AI40" s="19">
        <f>AI$9*AI16</f>
        <v>17065126.654300291</v>
      </c>
      <c r="AJ40" s="19">
        <f>AJ$9*AJ16</f>
        <v>17119247.127260871</v>
      </c>
      <c r="AK40" s="19">
        <f>AK$9*AK16</f>
        <v>17178315.312226668</v>
      </c>
      <c r="AL40" s="19">
        <f>AL$9*AL16</f>
        <v>17254083.12901875</v>
      </c>
      <c r="AM40" s="19">
        <f>AM$9*AM16</f>
        <v>17334560.131478425</v>
      </c>
      <c r="AN40" s="19">
        <f>AN$9*AN16</f>
        <v>17418821.104888022</v>
      </c>
      <c r="AO40" s="19">
        <f>AO$9*AO16</f>
        <v>17503844.284537733</v>
      </c>
      <c r="AP40" s="19">
        <f>AP$9*AP16</f>
        <v>17589791.438997943</v>
      </c>
      <c r="AQ40" s="19">
        <f>AQ$9*AQ16</f>
        <v>17712443.176608801</v>
      </c>
      <c r="AR40" s="19">
        <f>AR$9*AR16</f>
        <v>17818137.039699271</v>
      </c>
      <c r="AS40" s="19">
        <f>AS$9*AS16</f>
        <v>17913053.207205534</v>
      </c>
      <c r="AT40" s="19">
        <f>AT$9*AT16</f>
        <v>18006445.981679685</v>
      </c>
      <c r="AU40" s="19">
        <f>AU$9*AU16</f>
        <v>18106313.606198028</v>
      </c>
      <c r="AV40" s="19">
        <f>AV$9*AV16</f>
        <v>18248664.777571138</v>
      </c>
      <c r="AW40" s="19">
        <f>AW$9*AW16</f>
        <v>18375949.045123633</v>
      </c>
      <c r="AX40" s="19">
        <f>AX$9*AX16</f>
        <v>18492796.520286974</v>
      </c>
      <c r="AY40" s="19">
        <f>AY$9*AY16</f>
        <v>18603632.633492675</v>
      </c>
      <c r="AZ40" s="19">
        <f t="shared" ref="AZ40:AZ44" si="0">AZ$9*AZ16</f>
        <v>18713521.657488324</v>
      </c>
    </row>
    <row r="41" spans="1:52" ht="15" x14ac:dyDescent="0.25">
      <c r="A41" s="8" t="s">
        <v>14</v>
      </c>
      <c r="B41" s="19">
        <f>B$9*B17</f>
        <v>13889886.653765092</v>
      </c>
      <c r="C41" s="19">
        <f>C$9*C17</f>
        <v>13981852.057976492</v>
      </c>
      <c r="D41" s="19">
        <f>D$9*D17</f>
        <v>13976453.132600626</v>
      </c>
      <c r="E41" s="19">
        <f>E$9*E17</f>
        <v>13881903.011184478</v>
      </c>
      <c r="F41" s="19">
        <f>F$9*F17</f>
        <v>13745863.270478824</v>
      </c>
      <c r="G41" s="19">
        <f>G$9*G17</f>
        <v>13639153.732543925</v>
      </c>
      <c r="H41" s="19">
        <f>H$9*H17</f>
        <v>13718475.013946082</v>
      </c>
      <c r="I41" s="19">
        <f>I$9*I17</f>
        <v>13880013.376261093</v>
      </c>
      <c r="J41" s="19">
        <f>J$9*J17</f>
        <v>14097976.46743994</v>
      </c>
      <c r="K41" s="19">
        <f>K$9*K17</f>
        <v>14314164.872021433</v>
      </c>
      <c r="L41" s="19">
        <f>L$9*L17</f>
        <v>14449764.550414553</v>
      </c>
      <c r="M41" s="19">
        <f>M$9*M17</f>
        <v>14560380.714436712</v>
      </c>
      <c r="N41" s="19">
        <f>N$9*N17</f>
        <v>14657587.969100207</v>
      </c>
      <c r="O41" s="19">
        <f>O$9*O17</f>
        <v>14739893.186384138</v>
      </c>
      <c r="P41" s="19">
        <f>P$9*P17</f>
        <v>14815443.666348238</v>
      </c>
      <c r="Q41" s="19">
        <f>Q$9*Q17</f>
        <v>14896478.483604586</v>
      </c>
      <c r="R41" s="19">
        <f>R$9*R17</f>
        <v>15015187.040261379</v>
      </c>
      <c r="S41" s="19">
        <f>S$9*S17</f>
        <v>15144204.118001139</v>
      </c>
      <c r="T41" s="19">
        <f>T$9*T17</f>
        <v>15281464.814096797</v>
      </c>
      <c r="U41" s="19">
        <f>U$9*U17</f>
        <v>15419148.788957113</v>
      </c>
      <c r="V41" s="19">
        <f>V$9*V17</f>
        <v>15545952.225611972</v>
      </c>
      <c r="W41" s="19">
        <f>W$9*W17</f>
        <v>15702862.250721363</v>
      </c>
      <c r="X41" s="19">
        <f>X$9*X17</f>
        <v>15849859.134909011</v>
      </c>
      <c r="Y41" s="19">
        <f>Y$9*Y17</f>
        <v>15985197.054945715</v>
      </c>
      <c r="Z41" s="19">
        <f>Z$9*Z17</f>
        <v>16109360.281020679</v>
      </c>
      <c r="AA41" s="19">
        <f>AA$9*AA17</f>
        <v>16223822.799710944</v>
      </c>
      <c r="AB41" s="19">
        <f>AB$9*AB17</f>
        <v>16364043.358509777</v>
      </c>
      <c r="AC41" s="19">
        <f>AC$9*AC17</f>
        <v>16494632.078343675</v>
      </c>
      <c r="AD41" s="19">
        <f>AD$9*AD17</f>
        <v>16613934.190920906</v>
      </c>
      <c r="AE41" s="19">
        <f>AE$9*AE17</f>
        <v>16720554.221600521</v>
      </c>
      <c r="AF41" s="19">
        <f>AF$9*AF17</f>
        <v>16813417.918658078</v>
      </c>
      <c r="AG41" s="19">
        <f>AG$9*AG17</f>
        <v>16942920.930235267</v>
      </c>
      <c r="AH41" s="19">
        <f>AH$9*AH17</f>
        <v>17060481.529910181</v>
      </c>
      <c r="AI41" s="19">
        <f>AI$9*AI17</f>
        <v>17164520.768397868</v>
      </c>
      <c r="AJ41" s="19">
        <f>AJ$9*AJ17</f>
        <v>17253502.655711014</v>
      </c>
      <c r="AK41" s="19">
        <f>AK$9*AK17</f>
        <v>17326198.940035675</v>
      </c>
      <c r="AL41" s="19">
        <f>AL$9*AL17</f>
        <v>17424555.348187223</v>
      </c>
      <c r="AM41" s="19">
        <f>AM$9*AM17</f>
        <v>17505524.246273741</v>
      </c>
      <c r="AN41" s="19">
        <f>AN$9*AN17</f>
        <v>17568906.894039683</v>
      </c>
      <c r="AO41" s="19">
        <f>AO$9*AO17</f>
        <v>17618907.517977316</v>
      </c>
      <c r="AP41" s="19">
        <f>AP$9*AP17</f>
        <v>17662711.942830913</v>
      </c>
      <c r="AQ41" s="19">
        <f>AQ$9*AQ17</f>
        <v>17745235.105480015</v>
      </c>
      <c r="AR41" s="19">
        <f>AR$9*AR17</f>
        <v>17826298.172941394</v>
      </c>
      <c r="AS41" s="19">
        <f>AS$9*AS17</f>
        <v>17906481.856554408</v>
      </c>
      <c r="AT41" s="19">
        <f>AT$9*AT17</f>
        <v>17983748.707680441</v>
      </c>
      <c r="AU41" s="19">
        <f>AU$9*AU17</f>
        <v>18053537.018687222</v>
      </c>
      <c r="AV41" s="19">
        <f>AV$9*AV17</f>
        <v>18166719.668460485</v>
      </c>
      <c r="AW41" s="19">
        <f>AW$9*AW17</f>
        <v>18277442.735313881</v>
      </c>
      <c r="AX41" s="19">
        <f>AX$9*AX17</f>
        <v>18384290.978327811</v>
      </c>
      <c r="AY41" s="19">
        <f>AY$9*AY17</f>
        <v>18485418.335332591</v>
      </c>
      <c r="AZ41" s="19">
        <f t="shared" si="0"/>
        <v>18578419.614319742</v>
      </c>
    </row>
    <row r="42" spans="1:52" ht="15" x14ac:dyDescent="0.25">
      <c r="A42" s="8" t="s">
        <v>15</v>
      </c>
      <c r="B42" s="19">
        <f>B$9*B18</f>
        <v>13975339.368644392</v>
      </c>
      <c r="C42" s="19">
        <f>C$9*C18</f>
        <v>14203233.68003751</v>
      </c>
      <c r="D42" s="19">
        <f>D$9*D18</f>
        <v>14415812.506104292</v>
      </c>
      <c r="E42" s="19">
        <f>E$9*E18</f>
        <v>14608004.03190602</v>
      </c>
      <c r="F42" s="19">
        <f>F$9*F18</f>
        <v>14753926.746711012</v>
      </c>
      <c r="G42" s="19">
        <f>G$9*G18</f>
        <v>14818191.972985344</v>
      </c>
      <c r="H42" s="19">
        <f>H$9*H18</f>
        <v>14776008.370802112</v>
      </c>
      <c r="I42" s="19">
        <f>I$9*I18</f>
        <v>14723908.160071678</v>
      </c>
      <c r="J42" s="19">
        <f>J$9*J18</f>
        <v>14680895.490125757</v>
      </c>
      <c r="K42" s="19">
        <f>K$9*K18</f>
        <v>14678412.108321151</v>
      </c>
      <c r="L42" s="19">
        <f>L$9*L18</f>
        <v>14736805.911349751</v>
      </c>
      <c r="M42" s="19">
        <f>M$9*M18</f>
        <v>14774396.276246531</v>
      </c>
      <c r="N42" s="19">
        <f>N$9*N18</f>
        <v>14842666.026061118</v>
      </c>
      <c r="O42" s="19">
        <f>O$9*O18</f>
        <v>14931843.628865601</v>
      </c>
      <c r="P42" s="19">
        <f>P$9*P18</f>
        <v>15022727.167374322</v>
      </c>
      <c r="Q42" s="19">
        <f>Q$9*Q18</f>
        <v>15099639.554100212</v>
      </c>
      <c r="R42" s="19">
        <f>R$9*R18</f>
        <v>15179683.222320048</v>
      </c>
      <c r="S42" s="19">
        <f>S$9*S18</f>
        <v>15254615.897221766</v>
      </c>
      <c r="T42" s="19">
        <f>T$9*T18</f>
        <v>15325851.194901669</v>
      </c>
      <c r="U42" s="19">
        <f>U$9*U18</f>
        <v>15400282.551566858</v>
      </c>
      <c r="V42" s="19">
        <f>V$9*V18</f>
        <v>15484584.755924879</v>
      </c>
      <c r="W42" s="19">
        <f>W$9*W18</f>
        <v>15606975.024069469</v>
      </c>
      <c r="X42" s="19">
        <f>X$9*X18</f>
        <v>15738838.51663431</v>
      </c>
      <c r="Y42" s="19">
        <f>Y$9*Y18</f>
        <v>15876187.091722203</v>
      </c>
      <c r="Z42" s="19">
        <f>Z$9*Z18</f>
        <v>16012304.198244682</v>
      </c>
      <c r="AA42" s="19">
        <f>AA$9*AA18</f>
        <v>16141084.70244325</v>
      </c>
      <c r="AB42" s="19">
        <f>AB$9*AB18</f>
        <v>16283360.21285302</v>
      </c>
      <c r="AC42" s="19">
        <f>AC$9*AC18</f>
        <v>16420630.230603926</v>
      </c>
      <c r="AD42" s="19">
        <f>AD$9*AD18</f>
        <v>16551523.441087836</v>
      </c>
      <c r="AE42" s="19">
        <f>AE$9*AE18</f>
        <v>16675670.751144009</v>
      </c>
      <c r="AF42" s="19">
        <f>AF$9*AF18</f>
        <v>16792436.650734458</v>
      </c>
      <c r="AG42" s="19">
        <f>AG$9*AG18</f>
        <v>16936884.660572484</v>
      </c>
      <c r="AH42" s="19">
        <f>AH$9*AH18</f>
        <v>17075118.531570356</v>
      </c>
      <c r="AI42" s="19">
        <f>AI$9*AI18</f>
        <v>17205353.001253653</v>
      </c>
      <c r="AJ42" s="19">
        <f>AJ$9*AJ18</f>
        <v>17325721.586291771</v>
      </c>
      <c r="AK42" s="19">
        <f>AK$9*AK18</f>
        <v>17434463.718589965</v>
      </c>
      <c r="AL42" s="19">
        <f>AL$9*AL18</f>
        <v>17559817.434915759</v>
      </c>
      <c r="AM42" s="19">
        <f>AM$9*AM18</f>
        <v>17675537.314537019</v>
      </c>
      <c r="AN42" s="19">
        <f>AN$9*AN18</f>
        <v>17779974.689140435</v>
      </c>
      <c r="AO42" s="19">
        <f>AO$9*AO18</f>
        <v>17870671.338958606</v>
      </c>
      <c r="AP42" s="19">
        <f>AP$9*AP18</f>
        <v>17944893.717114627</v>
      </c>
      <c r="AQ42" s="19">
        <f>AQ$9*AQ18</f>
        <v>18029841.031265672</v>
      </c>
      <c r="AR42" s="19">
        <f>AR$9*AR18</f>
        <v>18100572.871107794</v>
      </c>
      <c r="AS42" s="19">
        <f>AS$9*AS18</f>
        <v>18159351.316545542</v>
      </c>
      <c r="AT42" s="19">
        <f>AT$9*AT18</f>
        <v>18211410.534538519</v>
      </c>
      <c r="AU42" s="19">
        <f>AU$9*AU18</f>
        <v>18260946.165360544</v>
      </c>
      <c r="AV42" s="19">
        <f>AV$9*AV18</f>
        <v>18344461.817937151</v>
      </c>
      <c r="AW42" s="19">
        <f>AW$9*AW18</f>
        <v>18427470.598436084</v>
      </c>
      <c r="AX42" s="19">
        <f>AX$9*AX18</f>
        <v>18508249.151135411</v>
      </c>
      <c r="AY42" s="19">
        <f>AY$9*AY18</f>
        <v>18585735.378996741</v>
      </c>
      <c r="AZ42" s="19">
        <f t="shared" si="0"/>
        <v>18660133.418678991</v>
      </c>
    </row>
    <row r="43" spans="1:52" ht="15" x14ac:dyDescent="0.25">
      <c r="A43" s="8" t="s">
        <v>1</v>
      </c>
      <c r="B43" s="19">
        <f>B$9*B19</f>
        <v>13801017.260653544</v>
      </c>
      <c r="C43" s="19">
        <f>C$9*C19</f>
        <v>14088993.608938985</v>
      </c>
      <c r="D43" s="19">
        <f>D$9*D19</f>
        <v>14338084.82218715</v>
      </c>
      <c r="E43" s="19">
        <f>E$9*E19</f>
        <v>14559427.72724569</v>
      </c>
      <c r="F43" s="19">
        <f>F$9*F19</f>
        <v>14777043.584906898</v>
      </c>
      <c r="G43" s="19">
        <f>G$9*G19</f>
        <v>15001675.315773025</v>
      </c>
      <c r="H43" s="19">
        <f>H$9*H19</f>
        <v>15091874.777001817</v>
      </c>
      <c r="I43" s="19">
        <f>I$9*I19</f>
        <v>15213444.28013009</v>
      </c>
      <c r="J43" s="19">
        <f>J$9*J19</f>
        <v>15348001.365580393</v>
      </c>
      <c r="K43" s="19">
        <f>K$9*K19</f>
        <v>15461204.366552042</v>
      </c>
      <c r="L43" s="19">
        <f>L$9*L19</f>
        <v>15537300.120463673</v>
      </c>
      <c r="M43" s="19">
        <f>M$9*M19</f>
        <v>15583066.778421471</v>
      </c>
      <c r="N43" s="19">
        <f>N$9*N19</f>
        <v>15563443.900152769</v>
      </c>
      <c r="O43" s="19">
        <f>O$9*O19</f>
        <v>15505718.304414274</v>
      </c>
      <c r="P43" s="19">
        <f>P$9*P19</f>
        <v>15455912.524778822</v>
      </c>
      <c r="Q43" s="19">
        <f>Q$9*Q19</f>
        <v>15442085.494261619</v>
      </c>
      <c r="R43" s="19">
        <f>R$9*R19</f>
        <v>15457646.280015478</v>
      </c>
      <c r="S43" s="19">
        <f>S$9*S19</f>
        <v>15510889.410691483</v>
      </c>
      <c r="T43" s="19">
        <f>T$9*T19</f>
        <v>15590310.594322119</v>
      </c>
      <c r="U43" s="19">
        <f>U$9*U19</f>
        <v>15672597.396150801</v>
      </c>
      <c r="V43" s="19">
        <f>V$9*V19</f>
        <v>15742626.656240663</v>
      </c>
      <c r="W43" s="19">
        <f>W$9*W19</f>
        <v>15819229.195188791</v>
      </c>
      <c r="X43" s="19">
        <f>X$9*X19</f>
        <v>15889646.828925259</v>
      </c>
      <c r="Y43" s="19">
        <f>Y$9*Y19</f>
        <v>15960013.059552709</v>
      </c>
      <c r="Z43" s="19">
        <f>Z$9*Z19</f>
        <v>16039852.912665321</v>
      </c>
      <c r="AA43" s="19">
        <f>AA$9*AA19</f>
        <v>16133443.77058905</v>
      </c>
      <c r="AB43" s="19">
        <f>AB$9*AB19</f>
        <v>16244077.154573446</v>
      </c>
      <c r="AC43" s="19">
        <f>AC$9*AC19</f>
        <v>16367611.164812259</v>
      </c>
      <c r="AD43" s="19">
        <f>AD$9*AD19</f>
        <v>16500166.855370479</v>
      </c>
      <c r="AE43" s="19">
        <f>AE$9*AE19</f>
        <v>16634452.395606715</v>
      </c>
      <c r="AF43" s="19">
        <f>AF$9*AF19</f>
        <v>16764705.812600292</v>
      </c>
      <c r="AG43" s="19">
        <f>AG$9*AG19</f>
        <v>16911875.249082554</v>
      </c>
      <c r="AH43" s="19">
        <f>AH$9*AH19</f>
        <v>17056387.678614873</v>
      </c>
      <c r="AI43" s="19">
        <f>AI$9*AI19</f>
        <v>17198117.22927808</v>
      </c>
      <c r="AJ43" s="19">
        <f>AJ$9*AJ19</f>
        <v>17336622.978722606</v>
      </c>
      <c r="AK43" s="19">
        <f>AK$9*AK19</f>
        <v>17470336.342963699</v>
      </c>
      <c r="AL43" s="19">
        <f>AL$9*AL19</f>
        <v>17611494.191089354</v>
      </c>
      <c r="AM43" s="19">
        <f>AM$9*AM19</f>
        <v>17747024.062183369</v>
      </c>
      <c r="AN43" s="19">
        <f>AN$9*AN19</f>
        <v>17876291.381613143</v>
      </c>
      <c r="AO43" s="19">
        <f>AO$9*AO19</f>
        <v>17998571.440091949</v>
      </c>
      <c r="AP43" s="19">
        <f>AP$9*AP19</f>
        <v>18112631.640246853</v>
      </c>
      <c r="AQ43" s="19">
        <f>AQ$9*AQ19</f>
        <v>18230099.244915701</v>
      </c>
      <c r="AR43" s="19">
        <f>AR$9*AR19</f>
        <v>18339737.267729126</v>
      </c>
      <c r="AS43" s="19">
        <f>AS$9*AS19</f>
        <v>18440524.804531828</v>
      </c>
      <c r="AT43" s="19">
        <f>AT$9*AT19</f>
        <v>18529856.13332288</v>
      </c>
      <c r="AU43" s="19">
        <f>AU$9*AU19</f>
        <v>18605160.980669022</v>
      </c>
      <c r="AV43" s="19">
        <f>AV$9*AV19</f>
        <v>18688186.670814011</v>
      </c>
      <c r="AW43" s="19">
        <f>AW$9*AW19</f>
        <v>18757849.901370298</v>
      </c>
      <c r="AX43" s="19">
        <f>AX$9*AX19</f>
        <v>18817827.378217317</v>
      </c>
      <c r="AY43" s="19">
        <f>AY$9*AY19</f>
        <v>18874007.369066056</v>
      </c>
      <c r="AZ43" s="19">
        <f t="shared" si="0"/>
        <v>18930064.507900178</v>
      </c>
    </row>
    <row r="44" spans="1:52" ht="15" x14ac:dyDescent="0.25">
      <c r="A44" s="8" t="s">
        <v>2</v>
      </c>
      <c r="B44" s="19">
        <f>B$9*B20</f>
        <v>13122892.993087614</v>
      </c>
      <c r="C44" s="19">
        <f>C$9*C20</f>
        <v>13376376.087825099</v>
      </c>
      <c r="D44" s="19">
        <f>D$9*D20</f>
        <v>13677321.797567772</v>
      </c>
      <c r="E44" s="19">
        <f>E$9*E20</f>
        <v>14016964.101636257</v>
      </c>
      <c r="F44" s="19">
        <f>F$9*F20</f>
        <v>14368709.99989008</v>
      </c>
      <c r="G44" s="19">
        <f>G$9*G20</f>
        <v>14706508.569367364</v>
      </c>
      <c r="H44" s="19">
        <f>H$9*H20</f>
        <v>14891345.458700066</v>
      </c>
      <c r="I44" s="19">
        <f>I$9*I20</f>
        <v>15033155.841657406</v>
      </c>
      <c r="J44" s="19">
        <f>J$9*J20</f>
        <v>15145847.625066506</v>
      </c>
      <c r="K44" s="19">
        <f>K$9*K20</f>
        <v>15251634.236471193</v>
      </c>
      <c r="L44" s="19">
        <f>L$9*L20</f>
        <v>15367945.590937439</v>
      </c>
      <c r="M44" s="19">
        <f>M$9*M20</f>
        <v>15570811.800820135</v>
      </c>
      <c r="N44" s="19">
        <f>N$9*N20</f>
        <v>15782648.681216802</v>
      </c>
      <c r="O44" s="19">
        <f>O$9*O20</f>
        <v>15981552.324402152</v>
      </c>
      <c r="P44" s="19">
        <f>P$9*P20</f>
        <v>16136101.824139267</v>
      </c>
      <c r="Q44" s="19">
        <f>Q$9*Q20</f>
        <v>16228241.138792643</v>
      </c>
      <c r="R44" s="19">
        <f>R$9*R20</f>
        <v>16256436.138765803</v>
      </c>
      <c r="S44" s="19">
        <f>S$9*S20</f>
        <v>16222954.527113423</v>
      </c>
      <c r="T44" s="19">
        <f>T$9*T20</f>
        <v>16153757.415395515</v>
      </c>
      <c r="U44" s="19">
        <f>U$9*U20</f>
        <v>16091967.107818889</v>
      </c>
      <c r="V44" s="19">
        <f>V$9*V20</f>
        <v>16066173.159031438</v>
      </c>
      <c r="W44" s="19">
        <f>W$9*W20</f>
        <v>16084101.469242746</v>
      </c>
      <c r="X44" s="19">
        <f>X$9*X20</f>
        <v>16138768.002335891</v>
      </c>
      <c r="Y44" s="19">
        <f>Y$9*Y20</f>
        <v>16218546.940001115</v>
      </c>
      <c r="Z44" s="19">
        <f>Z$9*Z20</f>
        <v>16301606.952275015</v>
      </c>
      <c r="AA44" s="19">
        <f>AA$9*AA20</f>
        <v>16374522.818107255</v>
      </c>
      <c r="AB44" s="19">
        <f>AB$9*AB20</f>
        <v>16444009.587803142</v>
      </c>
      <c r="AC44" s="19">
        <f>AC$9*AC20</f>
        <v>16509215.387162179</v>
      </c>
      <c r="AD44" s="19">
        <f>AD$9*AD20</f>
        <v>16574703.567889616</v>
      </c>
      <c r="AE44" s="19">
        <f>AE$9*AE20</f>
        <v>16649612.54318127</v>
      </c>
      <c r="AF44" s="19">
        <f>AF$9*AF20</f>
        <v>16739923.665259423</v>
      </c>
      <c r="AG44" s="19">
        <f>AG$9*AG20</f>
        <v>16860284.642755426</v>
      </c>
      <c r="AH44" s="19">
        <f>AH$9*AH20</f>
        <v>16994907.228491973</v>
      </c>
      <c r="AI44" s="19">
        <f>AI$9*AI20</f>
        <v>17138787.467159901</v>
      </c>
      <c r="AJ44" s="19">
        <f>AJ$9*AJ20</f>
        <v>17284382.731248859</v>
      </c>
      <c r="AK44" s="19">
        <f>AK$9*AK20</f>
        <v>17426927.195594117</v>
      </c>
      <c r="AL44" s="19">
        <f>AL$9*AL20</f>
        <v>17575685.272331826</v>
      </c>
      <c r="AM44" s="19">
        <f>AM$9*AM20</f>
        <v>17721339.055487923</v>
      </c>
      <c r="AN44" s="19">
        <f>AN$9*AN20</f>
        <v>17862651.045585062</v>
      </c>
      <c r="AO44" s="19">
        <f>AO$9*AO20</f>
        <v>18000204.675371297</v>
      </c>
      <c r="AP44" s="19">
        <f>AP$9*AP20</f>
        <v>18134835.86759571</v>
      </c>
      <c r="AQ44" s="19">
        <f>AQ$9*AQ20</f>
        <v>18272631.253321771</v>
      </c>
      <c r="AR44" s="19">
        <f>AR$9*AR20</f>
        <v>18404977.836681183</v>
      </c>
      <c r="AS44" s="19">
        <f>AS$9*AS20</f>
        <v>18530949.201026279</v>
      </c>
      <c r="AT44" s="19">
        <f>AT$9*AT20</f>
        <v>18650002.155190222</v>
      </c>
      <c r="AU44" s="19">
        <f>AU$9*AU20</f>
        <v>18761612.423682306</v>
      </c>
      <c r="AV44" s="19">
        <f>AV$9*AV20</f>
        <v>18882344.255825754</v>
      </c>
      <c r="AW44" s="19">
        <f>AW$9*AW20</f>
        <v>18995666.924307194</v>
      </c>
      <c r="AX44" s="19">
        <f>AX$9*AX20</f>
        <v>19098675.572627474</v>
      </c>
      <c r="AY44" s="19">
        <f>AY$9*AY20</f>
        <v>19188848.138937555</v>
      </c>
      <c r="AZ44" s="19">
        <f t="shared" si="0"/>
        <v>19265906.328991864</v>
      </c>
    </row>
    <row r="45" spans="1:52" ht="15" x14ac:dyDescent="0.25">
      <c r="A45" s="8" t="s">
        <v>3</v>
      </c>
      <c r="B45" s="19">
        <f>B$9*B21</f>
        <v>13200055.675297165</v>
      </c>
      <c r="C45" s="19">
        <f>C$9*C21</f>
        <v>13267272.443522234</v>
      </c>
      <c r="D45" s="19">
        <f>D$9*D21</f>
        <v>13343937.492445562</v>
      </c>
      <c r="E45" s="19">
        <f>E$9*E21</f>
        <v>13439954.141848609</v>
      </c>
      <c r="F45" s="19">
        <f>F$9*F21</f>
        <v>13579847.982637675</v>
      </c>
      <c r="G45" s="19">
        <f>G$9*G21</f>
        <v>13783083.518417897</v>
      </c>
      <c r="H45" s="19">
        <f>H$9*H21</f>
        <v>14016989.54597364</v>
      </c>
      <c r="I45" s="19">
        <f>I$9*I21</f>
        <v>14300949.036013063</v>
      </c>
      <c r="J45" s="19">
        <f>J$9*J21</f>
        <v>14595345.969693301</v>
      </c>
      <c r="K45" s="19">
        <f>K$9*K21</f>
        <v>14853879.08409209</v>
      </c>
      <c r="L45" s="19">
        <f>L$9*L21</f>
        <v>15056329.796907019</v>
      </c>
      <c r="M45" s="19">
        <f>M$9*M21</f>
        <v>15284457.868749339</v>
      </c>
      <c r="N45" s="19">
        <f>N$9*N21</f>
        <v>15479728.173603443</v>
      </c>
      <c r="O45" s="19">
        <f>O$9*O21</f>
        <v>15652603.498555267</v>
      </c>
      <c r="P45" s="19">
        <f>P$9*P21</f>
        <v>15826523.559723705</v>
      </c>
      <c r="Q45" s="19">
        <f>Q$9*Q21</f>
        <v>16014229.766367184</v>
      </c>
      <c r="R45" s="19">
        <f>R$9*R21</f>
        <v>16198766.169666305</v>
      </c>
      <c r="S45" s="19">
        <f>S$9*S21</f>
        <v>16397328.699855389</v>
      </c>
      <c r="T45" s="19">
        <f>T$9*T21</f>
        <v>16587538.876742391</v>
      </c>
      <c r="U45" s="19">
        <f>U$9*U21</f>
        <v>16734110.014717331</v>
      </c>
      <c r="V45" s="19">
        <f>V$9*V21</f>
        <v>16816858.725153781</v>
      </c>
      <c r="W45" s="19">
        <f>W$9*W21</f>
        <v>16844887.343650278</v>
      </c>
      <c r="X45" s="19">
        <f>X$9*X21</f>
        <v>16810295.634109907</v>
      </c>
      <c r="Y45" s="19">
        <f>Y$9*Y21</f>
        <v>16740693.605641209</v>
      </c>
      <c r="Z45" s="19">
        <f>Z$9*Z21</f>
        <v>16681076.237538228</v>
      </c>
      <c r="AA45" s="19">
        <f>AA$9*AA21</f>
        <v>16659782.566417512</v>
      </c>
      <c r="AB45" s="19">
        <f>AB$9*AB21</f>
        <v>16667487.372353811</v>
      </c>
      <c r="AC45" s="19">
        <f>AC$9*AC21</f>
        <v>16714990.57414701</v>
      </c>
      <c r="AD45" s="19">
        <f>AD$9*AD21</f>
        <v>16790279.262080289</v>
      </c>
      <c r="AE45" s="19">
        <f>AE$9*AE21</f>
        <v>16870720.015893705</v>
      </c>
      <c r="AF45" s="19">
        <f>AF$9*AF21</f>
        <v>16942342.094329547</v>
      </c>
      <c r="AG45" s="19">
        <f>AG$9*AG21</f>
        <v>17018862.338269334</v>
      </c>
      <c r="AH45" s="19">
        <f>AH$9*AH21</f>
        <v>17093032.839185964</v>
      </c>
      <c r="AI45" s="19">
        <f>AI$9*AI21</f>
        <v>17169719.017157387</v>
      </c>
      <c r="AJ45" s="19">
        <f>AJ$9*AJ21</f>
        <v>17257758.893138558</v>
      </c>
      <c r="AK45" s="19">
        <f>AK$9*AK21</f>
        <v>17362125.348694842</v>
      </c>
      <c r="AL45" s="19">
        <f>AL$9*AL21</f>
        <v>17481343.494064327</v>
      </c>
      <c r="AM45" s="19">
        <f>AM$9*AM21</f>
        <v>17615215.613165114</v>
      </c>
      <c r="AN45" s="19">
        <f>AN$9*AN21</f>
        <v>17758968.105629288</v>
      </c>
      <c r="AO45" s="19">
        <f>AO$9*AO21</f>
        <v>17905866.504556317</v>
      </c>
      <c r="AP45" s="19">
        <f>AP$9*AP21</f>
        <v>18051445.617905658</v>
      </c>
      <c r="AQ45" s="19">
        <f>AQ$9*AQ21</f>
        <v>18194477.647834506</v>
      </c>
      <c r="AR45" s="19">
        <f>AR$9*AR21</f>
        <v>18335262.663105663</v>
      </c>
      <c r="AS45" s="19">
        <f>AS$9*AS21</f>
        <v>18473639.674610645</v>
      </c>
      <c r="AT45" s="19">
        <f>AT$9*AT21</f>
        <v>18610243.516324308</v>
      </c>
      <c r="AU45" s="19">
        <f>AU$9*AU21</f>
        <v>18744603.154592685</v>
      </c>
      <c r="AV45" s="19">
        <f>AV$9*AV21</f>
        <v>18883434.394036423</v>
      </c>
      <c r="AW45" s="19">
        <f>AW$9*AW21</f>
        <v>19017882.085650701</v>
      </c>
      <c r="AX45" s="19">
        <f>AX$9*AX21</f>
        <v>19146499.963360209</v>
      </c>
      <c r="AY45" s="19">
        <f>AY$9*AY21</f>
        <v>19268729.490096763</v>
      </c>
      <c r="AZ45" s="19">
        <f t="shared" ref="AZ45:AZ49" si="1">AZ$9*AZ21</f>
        <v>19384374.004228368</v>
      </c>
    </row>
    <row r="46" spans="1:52" ht="15" x14ac:dyDescent="0.25">
      <c r="A46" s="8" t="s">
        <v>4</v>
      </c>
      <c r="B46" s="19">
        <f>B$9*B22</f>
        <v>14045774.622209838</v>
      </c>
      <c r="C46" s="19">
        <f>C$9*C22</f>
        <v>13943056.306379152</v>
      </c>
      <c r="D46" s="19">
        <f>D$9*D22</f>
        <v>13876240.972377414</v>
      </c>
      <c r="E46" s="19">
        <f>E$9*E22</f>
        <v>13848125.912096221</v>
      </c>
      <c r="F46" s="19">
        <f>F$9*F22</f>
        <v>13853096.74583213</v>
      </c>
      <c r="G46" s="19">
        <f>G$9*G22</f>
        <v>13882959.559096597</v>
      </c>
      <c r="H46" s="19">
        <f>H$9*H22</f>
        <v>13887598.253463119</v>
      </c>
      <c r="I46" s="19">
        <f>I$9*I22</f>
        <v>13933110.139510935</v>
      </c>
      <c r="J46" s="19">
        <f>J$9*J22</f>
        <v>14025361.452793691</v>
      </c>
      <c r="K46" s="19">
        <f>K$9*K22</f>
        <v>14166308.817327609</v>
      </c>
      <c r="L46" s="19">
        <f>L$9*L22</f>
        <v>14347462.845674267</v>
      </c>
      <c r="M46" s="19">
        <f>M$9*M22</f>
        <v>14558841.435071861</v>
      </c>
      <c r="N46" s="19">
        <f>N$9*N22</f>
        <v>14813513.137156744</v>
      </c>
      <c r="O46" s="19">
        <f>O$9*O22</f>
        <v>15092228.013064107</v>
      </c>
      <c r="P46" s="19">
        <f>P$9*P22</f>
        <v>15367756.850037139</v>
      </c>
      <c r="Q46" s="19">
        <f>Q$9*Q22</f>
        <v>15621473.720552735</v>
      </c>
      <c r="R46" s="19">
        <f>R$9*R22</f>
        <v>15831536.233311182</v>
      </c>
      <c r="S46" s="19">
        <f>S$9*S22</f>
        <v>16013012.558564968</v>
      </c>
      <c r="T46" s="19">
        <f>T$9*T22</f>
        <v>16176632.293143708</v>
      </c>
      <c r="U46" s="19">
        <f>U$9*U22</f>
        <v>16342724.560124842</v>
      </c>
      <c r="V46" s="19">
        <f>V$9*V22</f>
        <v>16522517.427851526</v>
      </c>
      <c r="W46" s="19">
        <f>W$9*W22</f>
        <v>16708039.956190528</v>
      </c>
      <c r="X46" s="19">
        <f>X$9*X22</f>
        <v>16906923.721660305</v>
      </c>
      <c r="Y46" s="19">
        <f>Y$9*Y22</f>
        <v>17098226.062639724</v>
      </c>
      <c r="Z46" s="19">
        <f>Z$9*Z22</f>
        <v>17248166.790386252</v>
      </c>
      <c r="AA46" s="19">
        <f>AA$9*AA22</f>
        <v>17336534.507231031</v>
      </c>
      <c r="AB46" s="19">
        <f>AB$9*AB22</f>
        <v>17354161.300679438</v>
      </c>
      <c r="AC46" s="19">
        <f>AC$9*AC22</f>
        <v>17311276.07731818</v>
      </c>
      <c r="AD46" s="19">
        <f>AD$9*AD22</f>
        <v>17235643.567536224</v>
      </c>
      <c r="AE46" s="19">
        <f>AE$9*AE22</f>
        <v>17172070.142348237</v>
      </c>
      <c r="AF46" s="19">
        <f>AF$9*AF22</f>
        <v>17149094.57455565</v>
      </c>
      <c r="AG46" s="19">
        <f>AG$9*AG22</f>
        <v>17163997.734111253</v>
      </c>
      <c r="AH46" s="19">
        <f>AH$9*AH22</f>
        <v>17220386.471537214</v>
      </c>
      <c r="AI46" s="19">
        <f>AI$9*AI22</f>
        <v>17306635.968504082</v>
      </c>
      <c r="AJ46" s="19">
        <f>AJ$9*AJ22</f>
        <v>17399837.642308541</v>
      </c>
      <c r="AK46" s="19">
        <f>AK$9*AK22</f>
        <v>17485445.992149651</v>
      </c>
      <c r="AL46" s="19">
        <f>AL$9*AL22</f>
        <v>17560851.089796495</v>
      </c>
      <c r="AM46" s="19">
        <f>AM$9*AM22</f>
        <v>17633662.765732624</v>
      </c>
      <c r="AN46" s="19">
        <f>AN$9*AN22</f>
        <v>17709236.163565807</v>
      </c>
      <c r="AO46" s="19">
        <f>AO$9*AO22</f>
        <v>17797561.460088614</v>
      </c>
      <c r="AP46" s="19">
        <f>AP$9*AP22</f>
        <v>17904558.843759689</v>
      </c>
      <c r="AQ46" s="19">
        <f>AQ$9*AQ22</f>
        <v>18018380.156441402</v>
      </c>
      <c r="AR46" s="19">
        <f>AR$9*AR22</f>
        <v>18147318.660204656</v>
      </c>
      <c r="AS46" s="19">
        <f>AS$9*AS22</f>
        <v>18287778.860249426</v>
      </c>
      <c r="AT46" s="19">
        <f>AT$9*AT22</f>
        <v>18433228.813506503</v>
      </c>
      <c r="AU46" s="19">
        <f>AU$9*AU22</f>
        <v>18578456.077680275</v>
      </c>
      <c r="AV46" s="19">
        <f>AV$9*AV22</f>
        <v>18723132.165724196</v>
      </c>
      <c r="AW46" s="19">
        <f>AW$9*AW22</f>
        <v>18866084.474074304</v>
      </c>
      <c r="AX46" s="19">
        <f>AX$9*AX22</f>
        <v>19006801.070196088</v>
      </c>
      <c r="AY46" s="19">
        <f>AY$9*AY22</f>
        <v>19146100.750754397</v>
      </c>
      <c r="AZ46" s="19">
        <f t="shared" si="1"/>
        <v>19284427.068545111</v>
      </c>
    </row>
    <row r="47" spans="1:52" ht="15" x14ac:dyDescent="0.25">
      <c r="A47" s="8" t="s">
        <v>5</v>
      </c>
      <c r="B47" s="19">
        <f>B$9*B23</f>
        <v>15393301.991695957</v>
      </c>
      <c r="C47" s="19">
        <f>C$9*C23</f>
        <v>15305206.725579461</v>
      </c>
      <c r="D47" s="19">
        <f>D$9*D23</f>
        <v>15142630.155816382</v>
      </c>
      <c r="E47" s="19">
        <f>E$9*E23</f>
        <v>14944521.073608976</v>
      </c>
      <c r="F47" s="19">
        <f>F$9*F23</f>
        <v>14763508.834373822</v>
      </c>
      <c r="G47" s="19">
        <f>G$9*G23</f>
        <v>14629955.46660072</v>
      </c>
      <c r="H47" s="19">
        <f>H$9*H23</f>
        <v>14475184.149068262</v>
      </c>
      <c r="I47" s="19">
        <f>I$9*I23</f>
        <v>14379293.780842377</v>
      </c>
      <c r="J47" s="19">
        <f>J$9*J23</f>
        <v>14333727.761524126</v>
      </c>
      <c r="K47" s="19">
        <f>K$9*K23</f>
        <v>14319735.152046764</v>
      </c>
      <c r="L47" s="19">
        <f>L$9*L23</f>
        <v>14328156.020050829</v>
      </c>
      <c r="M47" s="19">
        <f>M$9*M23</f>
        <v>14354898.911782045</v>
      </c>
      <c r="N47" s="19">
        <f>N$9*N23</f>
        <v>14405799.506587561</v>
      </c>
      <c r="O47" s="19">
        <f>O$9*O23</f>
        <v>14487693.57022023</v>
      </c>
      <c r="P47" s="19">
        <f>P$9*P23</f>
        <v>14613151.144595329</v>
      </c>
      <c r="Q47" s="19">
        <f>Q$9*Q23</f>
        <v>14787618.649974953</v>
      </c>
      <c r="R47" s="19">
        <f>R$9*R23</f>
        <v>14983875.426874079</v>
      </c>
      <c r="S47" s="19">
        <f>S$9*S23</f>
        <v>15226945.589166977</v>
      </c>
      <c r="T47" s="19">
        <f>T$9*T23</f>
        <v>15497373.526074043</v>
      </c>
      <c r="U47" s="19">
        <f>U$9*U23</f>
        <v>15764639.51331963</v>
      </c>
      <c r="V47" s="19">
        <f>V$9*V23</f>
        <v>16008963.080914689</v>
      </c>
      <c r="W47" s="19">
        <f>W$9*W23</f>
        <v>16222134.520759299</v>
      </c>
      <c r="X47" s="19">
        <f>X$9*X23</f>
        <v>16404590.820202321</v>
      </c>
      <c r="Y47" s="19">
        <f>Y$9*Y23</f>
        <v>16568764.81258665</v>
      </c>
      <c r="Z47" s="19">
        <f>Z$9*Z23</f>
        <v>16736955.640701532</v>
      </c>
      <c r="AA47" s="19">
        <f>AA$9*AA23</f>
        <v>16920961.780041203</v>
      </c>
      <c r="AB47" s="19">
        <f>AB$9*AB23</f>
        <v>17099642.796898164</v>
      </c>
      <c r="AC47" s="19">
        <f>AC$9*AC23</f>
        <v>17292787.731425311</v>
      </c>
      <c r="AD47" s="19">
        <f>AD$9*AD23</f>
        <v>17479272.136455908</v>
      </c>
      <c r="AE47" s="19">
        <f>AE$9*AE23</f>
        <v>17624835.282840181</v>
      </c>
      <c r="AF47" s="19">
        <f>AF$9*AF23</f>
        <v>17709735.734807596</v>
      </c>
      <c r="AG47" s="19">
        <f>AG$9*AG23</f>
        <v>17737239.109041609</v>
      </c>
      <c r="AH47" s="19">
        <f>AH$9*AH23</f>
        <v>17704073.518798325</v>
      </c>
      <c r="AI47" s="19">
        <f>AI$9*AI23</f>
        <v>17638535.194428205</v>
      </c>
      <c r="AJ47" s="19">
        <f>AJ$9*AJ23</f>
        <v>17585632.241863508</v>
      </c>
      <c r="AK47" s="19">
        <f>AK$9*AK23</f>
        <v>17574010.035153389</v>
      </c>
      <c r="AL47" s="19">
        <f>AL$9*AL23</f>
        <v>17589925.907929856</v>
      </c>
      <c r="AM47" s="19">
        <f>AM$9*AM23</f>
        <v>17645990.368887719</v>
      </c>
      <c r="AN47" s="19">
        <f>AN$9*AN23</f>
        <v>17730897.441113457</v>
      </c>
      <c r="AO47" s="19">
        <f>AO$9*AO23</f>
        <v>17822827.639993615</v>
      </c>
      <c r="AP47" s="19">
        <f>AP$9*AP23</f>
        <v>17908535.776647996</v>
      </c>
      <c r="AQ47" s="19">
        <f>AQ$9*AQ23</f>
        <v>17980666.374845691</v>
      </c>
      <c r="AR47" s="19">
        <f>AR$9*AR23</f>
        <v>18049228.961629022</v>
      </c>
      <c r="AS47" s="19">
        <f>AS$9*AS23</f>
        <v>18120832.69485689</v>
      </c>
      <c r="AT47" s="19">
        <f>AT$9*AT23</f>
        <v>18205874.261586286</v>
      </c>
      <c r="AU47" s="19">
        <f>AU$9*AU23</f>
        <v>18309973.73379058</v>
      </c>
      <c r="AV47" s="19">
        <f>AV$9*AV23</f>
        <v>18427768.836409036</v>
      </c>
      <c r="AW47" s="19">
        <f>AW$9*AW23</f>
        <v>18559911.873094976</v>
      </c>
      <c r="AX47" s="19">
        <f>AX$9*AX23</f>
        <v>18702430.673929177</v>
      </c>
      <c r="AY47" s="19">
        <f>AY$9*AY23</f>
        <v>18849066.659120876</v>
      </c>
      <c r="AZ47" s="19">
        <f t="shared" si="1"/>
        <v>18995881.421043493</v>
      </c>
    </row>
    <row r="48" spans="1:52" ht="15" x14ac:dyDescent="0.25">
      <c r="A48" s="8" t="s">
        <v>6</v>
      </c>
      <c r="B48" s="19">
        <f>B$9*B24</f>
        <v>15305161.274036787</v>
      </c>
      <c r="C48" s="19">
        <f>C$9*C24</f>
        <v>15541471.510393701</v>
      </c>
      <c r="D48" s="19">
        <f>D$9*D24</f>
        <v>15706073.381144105</v>
      </c>
      <c r="E48" s="19">
        <f>E$9*E24</f>
        <v>15801939.848248269</v>
      </c>
      <c r="F48" s="19">
        <f>F$9*F24</f>
        <v>15835331.320592618</v>
      </c>
      <c r="G48" s="19">
        <f>G$9*G24</f>
        <v>15812189.513012614</v>
      </c>
      <c r="H48" s="19">
        <f>H$9*H24</f>
        <v>15677612.642733593</v>
      </c>
      <c r="I48" s="19">
        <f>I$9*I24</f>
        <v>15491941.161284506</v>
      </c>
      <c r="J48" s="19">
        <f>J$9*J24</f>
        <v>15281213.870162686</v>
      </c>
      <c r="K48" s="19">
        <f>K$9*K24</f>
        <v>15080073.117216446</v>
      </c>
      <c r="L48" s="19">
        <f>L$9*L24</f>
        <v>14913155.789845319</v>
      </c>
      <c r="M48" s="19">
        <f>M$9*M24</f>
        <v>14784555.378965668</v>
      </c>
      <c r="N48" s="19">
        <f>N$9*N24</f>
        <v>14697697.168669373</v>
      </c>
      <c r="O48" s="19">
        <f>O$9*O24</f>
        <v>14648871.314162718</v>
      </c>
      <c r="P48" s="19">
        <f>P$9*P24</f>
        <v>14629499.577202406</v>
      </c>
      <c r="Q48" s="19">
        <f>Q$9*Q24</f>
        <v>14634880.664419631</v>
      </c>
      <c r="R48" s="19">
        <f>R$9*R24</f>
        <v>14647412.31724445</v>
      </c>
      <c r="S48" s="19">
        <f>S$9*S24</f>
        <v>14687046.567981681</v>
      </c>
      <c r="T48" s="19">
        <f>T$9*T24</f>
        <v>14759738.122846762</v>
      </c>
      <c r="U48" s="19">
        <f>U$9*U24</f>
        <v>14874958.000586366</v>
      </c>
      <c r="V48" s="19">
        <f>V$9*V24</f>
        <v>15037455.339008709</v>
      </c>
      <c r="W48" s="19">
        <f>W$9*W24</f>
        <v>15239135.622332033</v>
      </c>
      <c r="X48" s="19">
        <f>X$9*X24</f>
        <v>15485261.197083356</v>
      </c>
      <c r="Y48" s="19">
        <f>Y$9*Y24</f>
        <v>15756919.518388228</v>
      </c>
      <c r="Z48" s="19">
        <f>Z$9*Z24</f>
        <v>16025039.208632022</v>
      </c>
      <c r="AA48" s="19">
        <f>AA$9*AA24</f>
        <v>16270681.961434552</v>
      </c>
      <c r="AB48" s="19">
        <f>AB$9*AB24</f>
        <v>16479516.006916907</v>
      </c>
      <c r="AC48" s="19">
        <f>AC$9*AC24</f>
        <v>16657949.716693761</v>
      </c>
      <c r="AD48" s="19">
        <f>AD$9*AD24</f>
        <v>16817646.538821958</v>
      </c>
      <c r="AE48" s="19">
        <f>AE$9*AE24</f>
        <v>16980439.096580107</v>
      </c>
      <c r="AF48" s="19">
        <f>AF$9*AF24</f>
        <v>17158882.928290959</v>
      </c>
      <c r="AG48" s="19">
        <f>AG$9*AG24</f>
        <v>17350441.283544701</v>
      </c>
      <c r="AH48" s="19">
        <f>AH$9*AH24</f>
        <v>17556256.563088361</v>
      </c>
      <c r="AI48" s="19">
        <f>AI$9*AI24</f>
        <v>17754674.017743137</v>
      </c>
      <c r="AJ48" s="19">
        <f>AJ$9*AJ24</f>
        <v>17910963.174253937</v>
      </c>
      <c r="AK48" s="19">
        <f>AK$9*AK24</f>
        <v>18005377.185391419</v>
      </c>
      <c r="AL48" s="19">
        <f>AL$9*AL24</f>
        <v>18036160.932351392</v>
      </c>
      <c r="AM48" s="19">
        <f>AM$9*AM24</f>
        <v>18003820.876532283</v>
      </c>
      <c r="AN48" s="19">
        <f>AN$9*AN24</f>
        <v>17936474.3752077</v>
      </c>
      <c r="AO48" s="19">
        <f>AO$9*AO24</f>
        <v>17880404.456951763</v>
      </c>
      <c r="AP48" s="19">
        <f>AP$9*AP24</f>
        <v>17865913.808225904</v>
      </c>
      <c r="AQ48" s="19">
        <f>AQ$9*AQ24</f>
        <v>17880905.631671641</v>
      </c>
      <c r="AR48" s="19">
        <f>AR$9*AR24</f>
        <v>17934602.54896399</v>
      </c>
      <c r="AS48" s="19">
        <f>AS$9*AS24</f>
        <v>18015913.520407028</v>
      </c>
      <c r="AT48" s="19">
        <f>AT$9*AT24</f>
        <v>18103131.105692301</v>
      </c>
      <c r="AU48" s="19">
        <f>AU$9*AU24</f>
        <v>18182994.762323223</v>
      </c>
      <c r="AV48" s="19">
        <f>AV$9*AV24</f>
        <v>18261224.269057121</v>
      </c>
      <c r="AW48" s="19">
        <f>AW$9*AW24</f>
        <v>18334467.793326575</v>
      </c>
      <c r="AX48" s="19">
        <f>AX$9*AX24</f>
        <v>18408121.956971154</v>
      </c>
      <c r="AY48" s="19">
        <f>AY$9*AY24</f>
        <v>18492695.907380797</v>
      </c>
      <c r="AZ48" s="19">
        <f t="shared" si="1"/>
        <v>18595365.429665834</v>
      </c>
    </row>
    <row r="49" spans="1:52" ht="15" x14ac:dyDescent="0.25">
      <c r="A49" s="8" t="s">
        <v>7</v>
      </c>
      <c r="B49" s="19">
        <f>B$9*B25</f>
        <v>13779052.418660888</v>
      </c>
      <c r="C49" s="19">
        <f>C$9*C25</f>
        <v>14186479.274153873</v>
      </c>
      <c r="D49" s="19">
        <f>D$9*D25</f>
        <v>14595376.789580008</v>
      </c>
      <c r="E49" s="19">
        <f>E$9*E25</f>
        <v>14988590.291387495</v>
      </c>
      <c r="F49" s="19">
        <f>F$9*F25</f>
        <v>15339172.50368977</v>
      </c>
      <c r="G49" s="19">
        <f>G$9*G25</f>
        <v>15628095.564052742</v>
      </c>
      <c r="H49" s="19">
        <f>H$9*H25</f>
        <v>15825689.338873416</v>
      </c>
      <c r="I49" s="19">
        <f>I$9*I25</f>
        <v>15970824.459951835</v>
      </c>
      <c r="J49" s="19">
        <f>J$9*J25</f>
        <v>16050016.423408294</v>
      </c>
      <c r="K49" s="19">
        <f>K$9*K25</f>
        <v>16053985.92480237</v>
      </c>
      <c r="L49" s="19">
        <f>L$9*L25</f>
        <v>15986856.067275664</v>
      </c>
      <c r="M49" s="19">
        <f>M$9*M25</f>
        <v>15858812.945226822</v>
      </c>
      <c r="N49" s="19">
        <f>N$9*N25</f>
        <v>15675018.624793414</v>
      </c>
      <c r="O49" s="19">
        <f>O$9*O25</f>
        <v>15461744.014504213</v>
      </c>
      <c r="P49" s="19">
        <f>P$9*P25</f>
        <v>15259943.715590654</v>
      </c>
      <c r="Q49" s="19">
        <f>Q$9*Q25</f>
        <v>15096835.808623286</v>
      </c>
      <c r="R49" s="19">
        <f>R$9*R25</f>
        <v>14953003.226938995</v>
      </c>
      <c r="S49" s="19">
        <f>S$9*S25</f>
        <v>14854466.697737483</v>
      </c>
      <c r="T49" s="19">
        <f>T$9*T25</f>
        <v>14796793.393781068</v>
      </c>
      <c r="U49" s="19">
        <f>U$9*U25</f>
        <v>14768085.65648257</v>
      </c>
      <c r="V49" s="19">
        <f>V$9*V25</f>
        <v>14762162.361907026</v>
      </c>
      <c r="W49" s="19">
        <f>W$9*W25</f>
        <v>14778963.085405963</v>
      </c>
      <c r="X49" s="19">
        <f>X$9*X25</f>
        <v>14820810.631851232</v>
      </c>
      <c r="Y49" s="19">
        <f>Y$9*Y25</f>
        <v>14894698.220215017</v>
      </c>
      <c r="Z49" s="19">
        <f>Z$9*Z25</f>
        <v>15011455.190465353</v>
      </c>
      <c r="AA49" s="19">
        <f>AA$9*AA25</f>
        <v>15175765.187250996</v>
      </c>
      <c r="AB49" s="19">
        <f>AB$9*AB25</f>
        <v>15372781.868766613</v>
      </c>
      <c r="AC49" s="19">
        <f>AC$9*AC25</f>
        <v>15615047.81088632</v>
      </c>
      <c r="AD49" s="19">
        <f>AD$9*AD25</f>
        <v>15882986.692068566</v>
      </c>
      <c r="AE49" s="19">
        <f>AE$9*AE25</f>
        <v>16146762.903480573</v>
      </c>
      <c r="AF49" s="19">
        <f>AF$9*AF25</f>
        <v>16387372.345370485</v>
      </c>
      <c r="AG49" s="19">
        <f>AG$9*AG25</f>
        <v>16607262.304360298</v>
      </c>
      <c r="AH49" s="19">
        <f>AH$9*AH25</f>
        <v>16797237.250305455</v>
      </c>
      <c r="AI49" s="19">
        <f>AI$9*AI25</f>
        <v>16968812.24056175</v>
      </c>
      <c r="AJ49" s="19">
        <f>AJ$9*AJ25</f>
        <v>17143247.328819636</v>
      </c>
      <c r="AK49" s="19">
        <f>AK$9*AK25</f>
        <v>17332284.781332847</v>
      </c>
      <c r="AL49" s="19">
        <f>AL$9*AL25</f>
        <v>17527078.793001663</v>
      </c>
      <c r="AM49" s="19">
        <f>AM$9*AM25</f>
        <v>17734715.209945701</v>
      </c>
      <c r="AN49" s="19">
        <f>AN$9*AN25</f>
        <v>17933189.63015658</v>
      </c>
      <c r="AO49" s="19">
        <f>AO$9*AO25</f>
        <v>18088342.880158123</v>
      </c>
      <c r="AP49" s="19">
        <f>AP$9*AP25</f>
        <v>18181078.37773025</v>
      </c>
      <c r="AQ49" s="19">
        <f>AQ$9*AQ25</f>
        <v>18209693.260160606</v>
      </c>
      <c r="AR49" s="19">
        <f>AR$9*AR25</f>
        <v>18174361.791415874</v>
      </c>
      <c r="AS49" s="19">
        <f>AS$9*AS25</f>
        <v>18103963.24212829</v>
      </c>
      <c r="AT49" s="19">
        <f>AT$9*AT25</f>
        <v>18044683.457486875</v>
      </c>
      <c r="AU49" s="19">
        <f>AU$9*AU25</f>
        <v>18025711.981948733</v>
      </c>
      <c r="AV49" s="19">
        <f>AV$9*AV25</f>
        <v>18046021.978125483</v>
      </c>
      <c r="AW49" s="19">
        <f>AW$9*AW25</f>
        <v>18104240.650968503</v>
      </c>
      <c r="AX49" s="19">
        <f>AX$9*AX25</f>
        <v>18188252.963837013</v>
      </c>
      <c r="AY49" s="19">
        <f>AY$9*AY25</f>
        <v>18276219.418459535</v>
      </c>
      <c r="AZ49" s="19">
        <f t="shared" si="1"/>
        <v>18355541.692805097</v>
      </c>
    </row>
    <row r="50" spans="1:52" ht="15" x14ac:dyDescent="0.25">
      <c r="A50" s="8" t="s">
        <v>8</v>
      </c>
      <c r="B50" s="19">
        <f>B$9*B26</f>
        <v>12023545.060985977</v>
      </c>
      <c r="C50" s="19">
        <f>C$9*C26</f>
        <v>12514656.422509069</v>
      </c>
      <c r="D50" s="19">
        <f>D$9*D26</f>
        <v>12923315.409756377</v>
      </c>
      <c r="E50" s="19">
        <f>E$9*E26</f>
        <v>13280158.235375842</v>
      </c>
      <c r="F50" s="19">
        <f>F$9*F26</f>
        <v>13639060.706392556</v>
      </c>
      <c r="G50" s="19">
        <f>G$9*G26</f>
        <v>14029086.418257581</v>
      </c>
      <c r="H50" s="19">
        <f>H$9*H26</f>
        <v>14386353.566396851</v>
      </c>
      <c r="I50" s="19">
        <f>I$9*I26</f>
        <v>14776717.649960274</v>
      </c>
      <c r="J50" s="19">
        <f>J$9*J26</f>
        <v>15173640.032607455</v>
      </c>
      <c r="K50" s="19">
        <f>K$9*K26</f>
        <v>15528886.248556515</v>
      </c>
      <c r="L50" s="19">
        <f>L$9*L26</f>
        <v>15807539.423872411</v>
      </c>
      <c r="M50" s="19">
        <f>M$9*M26</f>
        <v>15980608.601331364</v>
      </c>
      <c r="N50" s="19">
        <f>N$9*N26</f>
        <v>16086086.603591839</v>
      </c>
      <c r="O50" s="19">
        <f>O$9*O26</f>
        <v>16125452.298306808</v>
      </c>
      <c r="P50" s="19">
        <f>P$9*P26</f>
        <v>16106213.676519802</v>
      </c>
      <c r="Q50" s="19">
        <f>Q$9*Q26</f>
        <v>16035587.142012384</v>
      </c>
      <c r="R50" s="19">
        <f>R$9*R26</f>
        <v>15891920.817000493</v>
      </c>
      <c r="S50" s="19">
        <f>S$9*S26</f>
        <v>15697530.521009378</v>
      </c>
      <c r="T50" s="19">
        <f>T$9*T26</f>
        <v>15477702.182730433</v>
      </c>
      <c r="U50" s="19">
        <f>U$9*U26</f>
        <v>15269455.46395595</v>
      </c>
      <c r="V50" s="19">
        <f>V$9*V26</f>
        <v>15098241.092228249</v>
      </c>
      <c r="W50" s="19">
        <f>W$9*W26</f>
        <v>14960223.925562572</v>
      </c>
      <c r="X50" s="19">
        <f>X$9*X26</f>
        <v>14865672.270771345</v>
      </c>
      <c r="Y50" s="19">
        <f>Y$9*Y26</f>
        <v>14810922.516932316</v>
      </c>
      <c r="Z50" s="19">
        <f>Z$9*Z26</f>
        <v>14785471.912746305</v>
      </c>
      <c r="AA50" s="19">
        <f>AA$9*AA26</f>
        <v>14783283.574206894</v>
      </c>
      <c r="AB50" s="19">
        <f>AB$9*AB26</f>
        <v>14795367.313698791</v>
      </c>
      <c r="AC50" s="19">
        <f>AC$9*AC26</f>
        <v>14833963.293928174</v>
      </c>
      <c r="AD50" s="19">
        <f>AD$9*AD26</f>
        <v>14905298.215407632</v>
      </c>
      <c r="AE50" s="19">
        <f>AE$9*AE26</f>
        <v>15019324.027741777</v>
      </c>
      <c r="AF50" s="19">
        <f>AF$9*AF26</f>
        <v>15180510.053080002</v>
      </c>
      <c r="AG50" s="19">
        <f>AG$9*AG26</f>
        <v>15387083.339815635</v>
      </c>
      <c r="AH50" s="19">
        <f>AH$9*AH26</f>
        <v>15639802.401199946</v>
      </c>
      <c r="AI50" s="19">
        <f>AI$9*AI26</f>
        <v>15918865.60008081</v>
      </c>
      <c r="AJ50" s="19">
        <f>AJ$9*AJ26</f>
        <v>16193879.114898248</v>
      </c>
      <c r="AK50" s="19">
        <f>AK$9*AK26</f>
        <v>16445161.548426278</v>
      </c>
      <c r="AL50" s="19">
        <f>AL$9*AL26</f>
        <v>16666456.691425266</v>
      </c>
      <c r="AM50" s="19">
        <f>AM$9*AM26</f>
        <v>16857435.537108302</v>
      </c>
      <c r="AN50" s="19">
        <f>AN$9*AN26</f>
        <v>17029353.318958104</v>
      </c>
      <c r="AO50" s="19">
        <f>AO$9*AO26</f>
        <v>17203860.09593847</v>
      </c>
      <c r="AP50" s="19">
        <f>AP$9*AP26</f>
        <v>17393105.793619294</v>
      </c>
      <c r="AQ50" s="19">
        <f>AQ$9*AQ26</f>
        <v>17585301.743904408</v>
      </c>
      <c r="AR50" s="19">
        <f>AR$9*AR26</f>
        <v>17790304.316952463</v>
      </c>
      <c r="AS50" s="19">
        <f>AS$9*AS26</f>
        <v>17986516.291749027</v>
      </c>
      <c r="AT50" s="19">
        <f>AT$9*AT26</f>
        <v>18139481.578725141</v>
      </c>
      <c r="AU50" s="19">
        <f>AU$9*AU26</f>
        <v>18229128.270901885</v>
      </c>
      <c r="AV50" s="19">
        <f>AV$9*AV26</f>
        <v>18261840.334558528</v>
      </c>
      <c r="AW50" s="19">
        <f>AW$9*AW26</f>
        <v>18231062.936045304</v>
      </c>
      <c r="AX50" s="19">
        <f>AX$9*AX26</f>
        <v>18164654.142430235</v>
      </c>
      <c r="AY50" s="19">
        <f>AY$9*AY26</f>
        <v>18108295.641780127</v>
      </c>
      <c r="AZ50" s="19">
        <f t="shared" ref="AZ50:AZ54" si="2">AZ$9*AZ26</f>
        <v>18091424.288645465</v>
      </c>
    </row>
    <row r="51" spans="1:52" ht="15" x14ac:dyDescent="0.25">
      <c r="A51" s="8" t="s">
        <v>9</v>
      </c>
      <c r="B51" s="19">
        <f>B$9*B27</f>
        <v>9177603.2262106575</v>
      </c>
      <c r="C51" s="19">
        <f>C$9*C27</f>
        <v>9711348.4448064193</v>
      </c>
      <c r="D51" s="19">
        <f>D$9*D27</f>
        <v>10316919.878974807</v>
      </c>
      <c r="E51" s="19">
        <f>E$9*E27</f>
        <v>10958646.49825938</v>
      </c>
      <c r="F51" s="19">
        <f>F$9*F27</f>
        <v>11580159.088459156</v>
      </c>
      <c r="G51" s="19">
        <f>G$9*G27</f>
        <v>12143203.264819879</v>
      </c>
      <c r="H51" s="19">
        <f>H$9*H27</f>
        <v>12583411.311262818</v>
      </c>
      <c r="I51" s="19">
        <f>I$9*I27</f>
        <v>12962089.223428853</v>
      </c>
      <c r="J51" s="19">
        <f>J$9*J27</f>
        <v>13303840.461077716</v>
      </c>
      <c r="K51" s="19">
        <f>K$9*K27</f>
        <v>13649871.995706424</v>
      </c>
      <c r="L51" s="19">
        <f>L$9*L27</f>
        <v>14024248.611163335</v>
      </c>
      <c r="M51" s="19">
        <f>M$9*M27</f>
        <v>14384634.798027238</v>
      </c>
      <c r="N51" s="19">
        <f>N$9*N27</f>
        <v>14761790.064250285</v>
      </c>
      <c r="O51" s="19">
        <f>O$9*O27</f>
        <v>15129395.887193829</v>
      </c>
      <c r="P51" s="19">
        <f>P$9*P27</f>
        <v>15449373.57935095</v>
      </c>
      <c r="Q51" s="19">
        <f>Q$9*Q27</f>
        <v>15697709.712397287</v>
      </c>
      <c r="R51" s="19">
        <f>R$9*R27</f>
        <v>15852108.381215353</v>
      </c>
      <c r="S51" s="19">
        <f>S$9*S27</f>
        <v>15945847.626338385</v>
      </c>
      <c r="T51" s="19">
        <f>T$9*T27</f>
        <v>15979231.770718841</v>
      </c>
      <c r="U51" s="19">
        <f>U$9*U27</f>
        <v>15955314.478377508</v>
      </c>
      <c r="V51" s="19">
        <f>V$9*V27</f>
        <v>15879276.485047653</v>
      </c>
      <c r="W51" s="19">
        <f>W$9*W27</f>
        <v>15742020.34719822</v>
      </c>
      <c r="X51" s="19">
        <f>X$9*X27</f>
        <v>15554478.643728515</v>
      </c>
      <c r="Y51" s="19">
        <f>Y$9*Y27</f>
        <v>15342135.012969734</v>
      </c>
      <c r="Z51" s="19">
        <f>Z$9*Z27</f>
        <v>15142741.450800074</v>
      </c>
      <c r="AA51" s="19">
        <f>AA$9*AA27</f>
        <v>14981324.291838551</v>
      </c>
      <c r="AB51" s="19">
        <f>AB$9*AB27</f>
        <v>14840920.091463057</v>
      </c>
      <c r="AC51" s="19">
        <f>AC$9*AC27</f>
        <v>14745925.195027009</v>
      </c>
      <c r="AD51" s="19">
        <f>AD$9*AD27</f>
        <v>14691378.402192835</v>
      </c>
      <c r="AE51" s="19">
        <f>AE$9*AE27</f>
        <v>14666192.084632497</v>
      </c>
      <c r="AF51" s="19">
        <f>AF$9*AF27</f>
        <v>14664619.872560969</v>
      </c>
      <c r="AG51" s="19">
        <f>AG$9*AG27</f>
        <v>14686412.072040994</v>
      </c>
      <c r="AH51" s="19">
        <f>AH$9*AH27</f>
        <v>14736243.438662503</v>
      </c>
      <c r="AI51" s="19">
        <f>AI$9*AI27</f>
        <v>14819682.40807182</v>
      </c>
      <c r="AJ51" s="19">
        <f>AJ$9*AJ27</f>
        <v>14945999.033273412</v>
      </c>
      <c r="AK51" s="19">
        <f>AK$9*AK27</f>
        <v>15119122.690222405</v>
      </c>
      <c r="AL51" s="19">
        <f>AL$9*AL27</f>
        <v>15325879.662435284</v>
      </c>
      <c r="AM51" s="19">
        <f>AM$9*AM27</f>
        <v>15578889.231418381</v>
      </c>
      <c r="AN51" s="19">
        <f>AN$9*AN27</f>
        <v>15857636.653116781</v>
      </c>
      <c r="AO51" s="19">
        <f>AO$9*AO27</f>
        <v>16132234.76484382</v>
      </c>
      <c r="AP51" s="19">
        <f>AP$9*AP27</f>
        <v>16383891.306033336</v>
      </c>
      <c r="AQ51" s="19">
        <f>AQ$9*AQ27</f>
        <v>16600413.825828439</v>
      </c>
      <c r="AR51" s="19">
        <f>AR$9*AR27</f>
        <v>16788104.272808392</v>
      </c>
      <c r="AS51" s="19">
        <f>AS$9*AS27</f>
        <v>16958191.014902577</v>
      </c>
      <c r="AT51" s="19">
        <f>AT$9*AT27</f>
        <v>17131630.430677187</v>
      </c>
      <c r="AU51" s="19">
        <f>AU$9*AU27</f>
        <v>17319433.362927727</v>
      </c>
      <c r="AV51" s="19">
        <f>AV$9*AV27</f>
        <v>17514258.208135013</v>
      </c>
      <c r="AW51" s="19">
        <f>AW$9*AW27</f>
        <v>17723119.126474138</v>
      </c>
      <c r="AX51" s="19">
        <f>AX$9*AX27</f>
        <v>17922826.752455279</v>
      </c>
      <c r="AY51" s="19">
        <f>AY$9*AY27</f>
        <v>18078566.671689741</v>
      </c>
      <c r="AZ51" s="19">
        <f t="shared" si="2"/>
        <v>18171173.282775577</v>
      </c>
    </row>
    <row r="52" spans="1:52" ht="15" x14ac:dyDescent="0.25">
      <c r="A52" s="8" t="s">
        <v>10</v>
      </c>
      <c r="B52" s="19">
        <f>B$9*B28</f>
        <v>7430227.3468246572</v>
      </c>
      <c r="C52" s="19">
        <f>C$9*C28</f>
        <v>7674966.0741714826</v>
      </c>
      <c r="D52" s="19">
        <f>D$9*D28</f>
        <v>7950027.2392556574</v>
      </c>
      <c r="E52" s="19">
        <f>E$9*E28</f>
        <v>8269387.5974989375</v>
      </c>
      <c r="F52" s="19">
        <f>F$9*F28</f>
        <v>8658400.7494140919</v>
      </c>
      <c r="G52" s="19">
        <f>G$9*G28</f>
        <v>9130230.5252250955</v>
      </c>
      <c r="H52" s="19">
        <f>H$9*H28</f>
        <v>9628938.5590434168</v>
      </c>
      <c r="I52" s="19">
        <f>I$9*I28</f>
        <v>10212643.994252276</v>
      </c>
      <c r="J52" s="19">
        <f>J$9*J28</f>
        <v>10834391.607999552</v>
      </c>
      <c r="K52" s="19">
        <f>K$9*K28</f>
        <v>11427459.970042249</v>
      </c>
      <c r="L52" s="19">
        <f>L$9*L28</f>
        <v>11953589.453474957</v>
      </c>
      <c r="M52" s="19">
        <f>M$9*M28</f>
        <v>12381651.404464176</v>
      </c>
      <c r="N52" s="19">
        <f>N$9*N28</f>
        <v>12742512.77585675</v>
      </c>
      <c r="O52" s="19">
        <f>O$9*O28</f>
        <v>13062393.314380484</v>
      </c>
      <c r="P52" s="19">
        <f>P$9*P28</f>
        <v>13387858.962460838</v>
      </c>
      <c r="Q52" s="19">
        <f>Q$9*Q28</f>
        <v>13744233.480346844</v>
      </c>
      <c r="R52" s="19">
        <f>R$9*R28</f>
        <v>14081649.935309771</v>
      </c>
      <c r="S52" s="19">
        <f>S$9*S28</f>
        <v>14440944.00702996</v>
      </c>
      <c r="T52" s="19">
        <f>T$9*T28</f>
        <v>14795867.192062479</v>
      </c>
      <c r="U52" s="19">
        <f>U$9*U28</f>
        <v>15106083.304736001</v>
      </c>
      <c r="V52" s="19">
        <f>V$9*V28</f>
        <v>15346693.353164749</v>
      </c>
      <c r="W52" s="19">
        <f>W$9*W28</f>
        <v>15499737.330251092</v>
      </c>
      <c r="X52" s="19">
        <f>X$9*X28</f>
        <v>15595898.053302586</v>
      </c>
      <c r="Y52" s="19">
        <f>Y$9*Y28</f>
        <v>15636168.776658196</v>
      </c>
      <c r="Z52" s="19">
        <f>Z$9*Z28</f>
        <v>15623854.985636329</v>
      </c>
      <c r="AA52" s="19">
        <f>AA$9*AA28</f>
        <v>15562837.919217192</v>
      </c>
      <c r="AB52" s="19">
        <f>AB$9*AB28</f>
        <v>15422545.247339962</v>
      </c>
      <c r="AC52" s="19">
        <f>AC$9*AC28</f>
        <v>15237490.645130914</v>
      </c>
      <c r="AD52" s="19">
        <f>AD$9*AD28</f>
        <v>15031894.766515262</v>
      </c>
      <c r="AE52" s="19">
        <f>AE$9*AE28</f>
        <v>14841844.172716431</v>
      </c>
      <c r="AF52" s="19">
        <f>AF$9*AF28</f>
        <v>14691144.058865372</v>
      </c>
      <c r="AG52" s="19">
        <f>AG$9*AG28</f>
        <v>14563464.42577602</v>
      </c>
      <c r="AH52" s="19">
        <f>AH$9*AH28</f>
        <v>14482821.43560761</v>
      </c>
      <c r="AI52" s="19">
        <f>AI$9*AI28</f>
        <v>14443871.248932887</v>
      </c>
      <c r="AJ52" s="19">
        <f>AJ$9*AJ28</f>
        <v>14435491.222061109</v>
      </c>
      <c r="AK52" s="19">
        <f>AK$9*AK28</f>
        <v>14451524.500321276</v>
      </c>
      <c r="AL52" s="19">
        <f>AL$9*AL28</f>
        <v>14473200.461361686</v>
      </c>
      <c r="AM52" s="19">
        <f>AM$9*AM28</f>
        <v>14524317.38417143</v>
      </c>
      <c r="AN52" s="19">
        <f>AN$9*AN28</f>
        <v>14609972.472409232</v>
      </c>
      <c r="AO52" s="19">
        <f>AO$9*AO28</f>
        <v>14739609.394325199</v>
      </c>
      <c r="AP52" s="19">
        <f>AP$9*AP28</f>
        <v>14917241.948630201</v>
      </c>
      <c r="AQ52" s="19">
        <f>AQ$9*AQ28</f>
        <v>15116755.473197717</v>
      </c>
      <c r="AR52" s="19">
        <f>AR$9*AR28</f>
        <v>15364356.311568229</v>
      </c>
      <c r="AS52" s="19">
        <f>AS$9*AS28</f>
        <v>15639852.508043306</v>
      </c>
      <c r="AT52" s="19">
        <f>AT$9*AT28</f>
        <v>15913209.243898999</v>
      </c>
      <c r="AU52" s="19">
        <f>AU$9*AU28</f>
        <v>16164713.388174118</v>
      </c>
      <c r="AV52" s="19">
        <f>AV$9*AV28</f>
        <v>16378753.300371686</v>
      </c>
      <c r="AW52" s="19">
        <f>AW$9*AW28</f>
        <v>16567744.125279456</v>
      </c>
      <c r="AX52" s="19">
        <f>AX$9*AX28</f>
        <v>16741588.513134541</v>
      </c>
      <c r="AY52" s="19">
        <f>AY$9*AY28</f>
        <v>16920106.311163001</v>
      </c>
      <c r="AZ52" s="19">
        <f t="shared" si="2"/>
        <v>17113934.66017653</v>
      </c>
    </row>
    <row r="53" spans="1:52" ht="15" x14ac:dyDescent="0.25">
      <c r="A53" s="8" t="s">
        <v>11</v>
      </c>
      <c r="B53" s="19">
        <f>B$9*B29</f>
        <v>6530578.3200423196</v>
      </c>
      <c r="C53" s="19">
        <f>C$9*C29</f>
        <v>6587114.1343977591</v>
      </c>
      <c r="D53" s="19">
        <f>D$9*D29</f>
        <v>6681695.2727257255</v>
      </c>
      <c r="E53" s="19">
        <f>E$9*E29</f>
        <v>6819273.8716387637</v>
      </c>
      <c r="F53" s="19">
        <f>F$9*F29</f>
        <v>7002466.6646713736</v>
      </c>
      <c r="G53" s="19">
        <f>G$9*G29</f>
        <v>7230743.5375673743</v>
      </c>
      <c r="H53" s="19">
        <f>H$9*H29</f>
        <v>7430584.657009216</v>
      </c>
      <c r="I53" s="19">
        <f>I$9*I29</f>
        <v>7677434.966021724</v>
      </c>
      <c r="J53" s="19">
        <f>J$9*J29</f>
        <v>7984113.8489642441</v>
      </c>
      <c r="K53" s="19">
        <f>K$9*K29</f>
        <v>8365652.6669445075</v>
      </c>
      <c r="L53" s="19">
        <f>L$9*L29</f>
        <v>8824196.7460867595</v>
      </c>
      <c r="M53" s="19">
        <f>M$9*M29</f>
        <v>9301480.7346481122</v>
      </c>
      <c r="N53" s="19">
        <f>N$9*N29</f>
        <v>9846697.3668464497</v>
      </c>
      <c r="O53" s="19">
        <f>O$9*O29</f>
        <v>10422440.823750487</v>
      </c>
      <c r="P53" s="19">
        <f>P$9*P29</f>
        <v>10975242.530477889</v>
      </c>
      <c r="Q53" s="19">
        <f>Q$9*Q29</f>
        <v>11472641.183129234</v>
      </c>
      <c r="R53" s="19">
        <f>R$9*R29</f>
        <v>11867578.87894108</v>
      </c>
      <c r="S53" s="19">
        <f>S$9*S29</f>
        <v>12205677.616345812</v>
      </c>
      <c r="T53" s="19">
        <f>T$9*T29</f>
        <v>12512174.971719639</v>
      </c>
      <c r="U53" s="19">
        <f>U$9*U29</f>
        <v>12828098.654912399</v>
      </c>
      <c r="V53" s="19">
        <f>V$9*V29</f>
        <v>13175294.103018917</v>
      </c>
      <c r="W53" s="19">
        <f>W$9*W29</f>
        <v>13502944.900875166</v>
      </c>
      <c r="X53" s="19">
        <f>X$9*X29</f>
        <v>13853883.611522775</v>
      </c>
      <c r="Y53" s="19">
        <f>Y$9*Y29</f>
        <v>14202994.665399328</v>
      </c>
      <c r="Z53" s="19">
        <f>Z$9*Z29</f>
        <v>14512977.590898464</v>
      </c>
      <c r="AA53" s="19">
        <f>AA$9*AA29</f>
        <v>14760612.524699068</v>
      </c>
      <c r="AB53" s="19">
        <f>AB$9*AB29</f>
        <v>14900809.730408389</v>
      </c>
      <c r="AC53" s="19">
        <f>AC$9*AC29</f>
        <v>14993444.919928418</v>
      </c>
      <c r="AD53" s="19">
        <f>AD$9*AD29</f>
        <v>15038140.181657501</v>
      </c>
      <c r="AE53" s="19">
        <f>AE$9*AE29</f>
        <v>15036038.514219336</v>
      </c>
      <c r="AF53" s="19">
        <f>AF$9*AF29</f>
        <v>14989829.525377117</v>
      </c>
      <c r="AG53" s="19">
        <f>AG$9*AG29</f>
        <v>14863248.058763657</v>
      </c>
      <c r="AH53" s="19">
        <f>AH$9*AH29</f>
        <v>14698336.00727536</v>
      </c>
      <c r="AI53" s="19">
        <f>AI$9*AI29</f>
        <v>14517811.561511295</v>
      </c>
      <c r="AJ53" s="19">
        <f>AJ$9*AJ29</f>
        <v>14355998.238649882</v>
      </c>
      <c r="AK53" s="19">
        <f>AK$9*AK29</f>
        <v>14235073.378628943</v>
      </c>
      <c r="AL53" s="19">
        <f>AL$9*AL29</f>
        <v>14112796.964668937</v>
      </c>
      <c r="AM53" s="19">
        <f>AM$9*AM29</f>
        <v>14038809.629636757</v>
      </c>
      <c r="AN53" s="19">
        <f>AN$9*AN29</f>
        <v>14007023.317840997</v>
      </c>
      <c r="AO53" s="19">
        <f>AO$9*AO29</f>
        <v>14007532.773802165</v>
      </c>
      <c r="AP53" s="19">
        <f>AP$9*AP29</f>
        <v>14035392.757518996</v>
      </c>
      <c r="AQ53" s="19">
        <f>AQ$9*AQ29</f>
        <v>14051732.198575905</v>
      </c>
      <c r="AR53" s="19">
        <f>AR$9*AR29</f>
        <v>14100764.338640226</v>
      </c>
      <c r="AS53" s="19">
        <f>AS$9*AS29</f>
        <v>14187413.201540232</v>
      </c>
      <c r="AT53" s="19">
        <f>AT$9*AT29</f>
        <v>14320438.955346748</v>
      </c>
      <c r="AU53" s="19">
        <f>AU$9*AU29</f>
        <v>14502721.413958265</v>
      </c>
      <c r="AV53" s="19">
        <f>AV$9*AV29</f>
        <v>14696786.841826515</v>
      </c>
      <c r="AW53" s="19">
        <f>AW$9*AW29</f>
        <v>14942269.174932908</v>
      </c>
      <c r="AX53" s="19">
        <f>AX$9*AX29</f>
        <v>15217993.437036976</v>
      </c>
      <c r="AY53" s="19">
        <f>AY$9*AY29</f>
        <v>15493915.581237966</v>
      </c>
      <c r="AZ53" s="19">
        <f t="shared" si="2"/>
        <v>15751109.217990668</v>
      </c>
    </row>
    <row r="54" spans="1:52" ht="15" x14ac:dyDescent="0.25">
      <c r="A54" s="8" t="s">
        <v>12</v>
      </c>
      <c r="B54" s="19">
        <f>B$9*B30</f>
        <v>6019766.0327355936</v>
      </c>
      <c r="C54" s="19">
        <f>C$9*C30</f>
        <v>6005122.265533084</v>
      </c>
      <c r="D54" s="19">
        <f>D$9*D30</f>
        <v>5989030.3863961985</v>
      </c>
      <c r="E54" s="19">
        <f>E$9*E30</f>
        <v>5980887.1523446357</v>
      </c>
      <c r="F54" s="19">
        <f>F$9*F30</f>
        <v>5999854.0436026799</v>
      </c>
      <c r="G54" s="19">
        <f>G$9*G30</f>
        <v>6060743.7932571564</v>
      </c>
      <c r="H54" s="19">
        <f>H$9*H30</f>
        <v>6092911.3856927054</v>
      </c>
      <c r="I54" s="19">
        <f>I$9*I30</f>
        <v>6169031.5753939813</v>
      </c>
      <c r="J54" s="19">
        <f>J$9*J30</f>
        <v>6289706.1758954888</v>
      </c>
      <c r="K54" s="19">
        <f>K$9*K30</f>
        <v>6452669.8719638474</v>
      </c>
      <c r="L54" s="19">
        <f>L$9*L30</f>
        <v>6658641.8964591632</v>
      </c>
      <c r="M54" s="19">
        <f>M$9*M30</f>
        <v>6872308.1324157398</v>
      </c>
      <c r="N54" s="19">
        <f>N$9*N30</f>
        <v>7119665.3428018279</v>
      </c>
      <c r="O54" s="19">
        <f>O$9*O30</f>
        <v>7411534.7666653134</v>
      </c>
      <c r="P54" s="19">
        <f>P$9*P30</f>
        <v>7766402.7670846879</v>
      </c>
      <c r="Q54" s="19">
        <f>Q$9*Q30</f>
        <v>8192034.4466684749</v>
      </c>
      <c r="R54" s="19">
        <f>R$9*R30</f>
        <v>8627559.1296382677</v>
      </c>
      <c r="S54" s="19">
        <f>S$9*S30</f>
        <v>9131328.8398961108</v>
      </c>
      <c r="T54" s="19">
        <f>T$9*T30</f>
        <v>9668018.3574547917</v>
      </c>
      <c r="U54" s="19">
        <f>U$9*U30</f>
        <v>10185717.34013892</v>
      </c>
      <c r="V54" s="19">
        <f>V$9*V30</f>
        <v>10653973.585913528</v>
      </c>
      <c r="W54" s="19">
        <f>W$9*W30</f>
        <v>11019576.247534346</v>
      </c>
      <c r="X54" s="19">
        <f>X$9*X30</f>
        <v>11338146.720147997</v>
      </c>
      <c r="Y54" s="19">
        <f>Y$9*Y30</f>
        <v>11635012.427813357</v>
      </c>
      <c r="Z54" s="19">
        <f>Z$9*Z30</f>
        <v>11948537.705089359</v>
      </c>
      <c r="AA54" s="19">
        <f>AA$9*AA30</f>
        <v>12297341.778936796</v>
      </c>
      <c r="AB54" s="19">
        <f>AB$9*AB30</f>
        <v>12599813.149963021</v>
      </c>
      <c r="AC54" s="19">
        <f>AC$9*AC30</f>
        <v>12929958.123500446</v>
      </c>
      <c r="AD54" s="19">
        <f>AD$9*AD30</f>
        <v>13263483.768195378</v>
      </c>
      <c r="AE54" s="19">
        <f>AE$9*AE30</f>
        <v>13565435.658227161</v>
      </c>
      <c r="AF54" s="19">
        <f>AF$9*AF30</f>
        <v>13814758.151857292</v>
      </c>
      <c r="AG54" s="19">
        <f>AG$9*AG30</f>
        <v>13951333.993187405</v>
      </c>
      <c r="AH54" s="19">
        <f>AH$9*AH30</f>
        <v>14052111.197354902</v>
      </c>
      <c r="AI54" s="19">
        <f>AI$9*AI30</f>
        <v>14115968.274307376</v>
      </c>
      <c r="AJ54" s="19">
        <f>AJ$9*AJ30</f>
        <v>14141835.429167762</v>
      </c>
      <c r="AK54" s="19">
        <f>AK$9*AK30</f>
        <v>14130063.296347115</v>
      </c>
      <c r="AL54" s="19">
        <f>AL$9*AL30</f>
        <v>14009137.322816873</v>
      </c>
      <c r="AM54" s="19">
        <f>AM$9*AM30</f>
        <v>13857495.008420151</v>
      </c>
      <c r="AN54" s="19">
        <f>AN$9*AN30</f>
        <v>13696333.790452937</v>
      </c>
      <c r="AO54" s="19">
        <f>AO$9*AO30</f>
        <v>13559031.148679709</v>
      </c>
      <c r="AP54" s="19">
        <f>AP$9*AP30</f>
        <v>13466764.595897991</v>
      </c>
      <c r="AQ54" s="19">
        <f>AQ$9*AQ30</f>
        <v>13347852.798638802</v>
      </c>
      <c r="AR54" s="19">
        <f>AR$9*AR30</f>
        <v>13279545.949000817</v>
      </c>
      <c r="AS54" s="19">
        <f>AS$9*AS30</f>
        <v>13255423.955606021</v>
      </c>
      <c r="AT54" s="19">
        <f>AT$9*AT30</f>
        <v>13266830.461910792</v>
      </c>
      <c r="AU54" s="19">
        <f>AU$9*AU30</f>
        <v>13309417.784498408</v>
      </c>
      <c r="AV54" s="19">
        <f>AV$9*AV30</f>
        <v>13323878.383017555</v>
      </c>
      <c r="AW54" s="19">
        <f>AW$9*AW30</f>
        <v>13375528.611810425</v>
      </c>
      <c r="AX54" s="19">
        <f>AX$9*AX30</f>
        <v>13467621.349175284</v>
      </c>
      <c r="AY54" s="19">
        <f>AY$9*AY30</f>
        <v>13608399.598092269</v>
      </c>
      <c r="AZ54" s="19">
        <f t="shared" si="2"/>
        <v>13801256.92379161</v>
      </c>
    </row>
    <row r="55" spans="1:52" ht="15" x14ac:dyDescent="0.25">
      <c r="A55" s="8" t="s">
        <v>13</v>
      </c>
      <c r="B55" s="19">
        <f>B$9*B31</f>
        <v>5031920.9629356619</v>
      </c>
      <c r="C55" s="19">
        <f>C$9*C31</f>
        <v>5059682.0977836242</v>
      </c>
      <c r="D55" s="19">
        <f>D$9*D31</f>
        <v>5082443.2680468587</v>
      </c>
      <c r="E55" s="19">
        <f>E$9*E31</f>
        <v>5113631.4926155629</v>
      </c>
      <c r="F55" s="19">
        <f>F$9*F31</f>
        <v>5156817.1724005593</v>
      </c>
      <c r="G55" s="19">
        <f>G$9*G31</f>
        <v>5206725.4656855734</v>
      </c>
      <c r="H55" s="19">
        <f>H$9*H31</f>
        <v>5207880.979871559</v>
      </c>
      <c r="I55" s="19">
        <f>I$9*I31</f>
        <v>5196404.857003767</v>
      </c>
      <c r="J55" s="19">
        <f>J$9*J31</f>
        <v>5183103.9720498389</v>
      </c>
      <c r="K55" s="19">
        <f>K$9*K31</f>
        <v>5188183.354273553</v>
      </c>
      <c r="L55" s="19">
        <f>L$9*L31</f>
        <v>5228114.8311670562</v>
      </c>
      <c r="M55" s="19">
        <f>M$9*M31</f>
        <v>5274764.0101995366</v>
      </c>
      <c r="N55" s="19">
        <f>N$9*N31</f>
        <v>5359841.475134586</v>
      </c>
      <c r="O55" s="19">
        <f>O$9*O31</f>
        <v>5482431.1861299854</v>
      </c>
      <c r="P55" s="19">
        <f>P$9*P31</f>
        <v>5643144.8261402864</v>
      </c>
      <c r="Q55" s="19">
        <f>Q$9*Q31</f>
        <v>5844269.0827789614</v>
      </c>
      <c r="R55" s="19">
        <f>R$9*R31</f>
        <v>6028602.7481246078</v>
      </c>
      <c r="S55" s="19">
        <f>S$9*S31</f>
        <v>6245037.4187245946</v>
      </c>
      <c r="T55" s="19">
        <f>T$9*T31</f>
        <v>6504555.5012532547</v>
      </c>
      <c r="U55" s="19">
        <f>U$9*U31</f>
        <v>6824765.9077832857</v>
      </c>
      <c r="V55" s="19">
        <f>V$9*V31</f>
        <v>7213698.7791667059</v>
      </c>
      <c r="W55" s="19">
        <f>W$9*W31</f>
        <v>7604533.8084786953</v>
      </c>
      <c r="X55" s="19">
        <f>X$9*X31</f>
        <v>8058864.3418689761</v>
      </c>
      <c r="Y55" s="19">
        <f>Y$9*Y31</f>
        <v>8545037.23211753</v>
      </c>
      <c r="Z55" s="19">
        <f>Z$9*Z31</f>
        <v>9018022.1259529088</v>
      </c>
      <c r="AA55" s="19">
        <f>AA$9*AA31</f>
        <v>9452936.2880932018</v>
      </c>
      <c r="AB55" s="19">
        <f>AB$9*AB31</f>
        <v>9769920.6854720265</v>
      </c>
      <c r="AC55" s="19">
        <f>AC$9*AC31</f>
        <v>10053887.303649703</v>
      </c>
      <c r="AD55" s="19">
        <f>AD$9*AD31</f>
        <v>10329058.176540256</v>
      </c>
      <c r="AE55" s="19">
        <f>AE$9*AE31</f>
        <v>10628649.015025361</v>
      </c>
      <c r="AF55" s="19">
        <f>AF$9*AF31</f>
        <v>10967605.559262825</v>
      </c>
      <c r="AG55" s="19">
        <f>AG$9*AG31</f>
        <v>11246415.474313714</v>
      </c>
      <c r="AH55" s="19">
        <f>AH$9*AH31</f>
        <v>11556360.01946676</v>
      </c>
      <c r="AI55" s="19">
        <f>AI$9*AI31</f>
        <v>11875701.463029578</v>
      </c>
      <c r="AJ55" s="19">
        <f>AJ$9*AJ31</f>
        <v>12173985.06748102</v>
      </c>
      <c r="AK55" s="19">
        <f>AK$9*AK31</f>
        <v>12433309.527782794</v>
      </c>
      <c r="AL55" s="19">
        <f>AL$9*AL31</f>
        <v>12552417.454218926</v>
      </c>
      <c r="AM55" s="19">
        <f>AM$9*AM31</f>
        <v>12648681.864578538</v>
      </c>
      <c r="AN55" s="19">
        <f>AN$9*AN31</f>
        <v>12720881.017245121</v>
      </c>
      <c r="AO55" s="19">
        <f>AO$9*AO31</f>
        <v>12767024.28545467</v>
      </c>
      <c r="AP55" s="19">
        <f>AP$9*AP31</f>
        <v>12786449.329276089</v>
      </c>
      <c r="AQ55" s="19">
        <f>AQ$9*AQ31</f>
        <v>12669758.854269242</v>
      </c>
      <c r="AR55" s="19">
        <f>AR$9*AR31</f>
        <v>12532745.424942553</v>
      </c>
      <c r="AS55" s="19">
        <f>AS$9*AS31</f>
        <v>12395828.127733385</v>
      </c>
      <c r="AT55" s="19">
        <f>AT$9*AT31</f>
        <v>12290743.480273623</v>
      </c>
      <c r="AU55" s="19">
        <f>AU$9*AU31</f>
        <v>12236208.494921604</v>
      </c>
      <c r="AV55" s="19">
        <f>AV$9*AV31</f>
        <v>12129186.909796633</v>
      </c>
      <c r="AW55" s="19">
        <f>AW$9*AW31</f>
        <v>12074025.465457207</v>
      </c>
      <c r="AX55" s="19">
        <f>AX$9*AX31</f>
        <v>12063385.740493</v>
      </c>
      <c r="AY55" s="19">
        <f>AY$9*AY31</f>
        <v>12091804.551581506</v>
      </c>
      <c r="AZ55" s="19">
        <f t="shared" ref="AZ55:AZ59" si="3">AZ$9*AZ31</f>
        <v>12158281.072175166</v>
      </c>
    </row>
    <row r="56" spans="1:52" ht="15" x14ac:dyDescent="0.25">
      <c r="A56" s="8" t="s">
        <v>39</v>
      </c>
      <c r="B56" s="19">
        <f>B$9*B32</f>
        <v>3390352.8074314608</v>
      </c>
      <c r="C56" s="19">
        <f>C$9*C32</f>
        <v>3492450.211356157</v>
      </c>
      <c r="D56" s="19">
        <f>D$9*D32</f>
        <v>3580889.3941036733</v>
      </c>
      <c r="E56" s="19">
        <f>E$9*E32</f>
        <v>3653736.4146801224</v>
      </c>
      <c r="F56" s="19">
        <f>F$9*F32</f>
        <v>3713721.5385040697</v>
      </c>
      <c r="G56" s="19">
        <f>G$9*G32</f>
        <v>3770617.1751688235</v>
      </c>
      <c r="H56" s="19">
        <f>H$9*H32</f>
        <v>3836781.1727304561</v>
      </c>
      <c r="I56" s="19">
        <f>I$9*I32</f>
        <v>3913797.6310504721</v>
      </c>
      <c r="J56" s="19">
        <f>J$9*J32</f>
        <v>3998941.5773727591</v>
      </c>
      <c r="K56" s="19">
        <f>K$9*K32</f>
        <v>4077714.9040074376</v>
      </c>
      <c r="L56" s="19">
        <f>L$9*L32</f>
        <v>4138487.2664271672</v>
      </c>
      <c r="M56" s="19">
        <f>M$9*M32</f>
        <v>4137005.8793065478</v>
      </c>
      <c r="N56" s="19">
        <f>N$9*N32</f>
        <v>4117769.2903822367</v>
      </c>
      <c r="O56" s="19">
        <f>O$9*O32</f>
        <v>4103185.5699676657</v>
      </c>
      <c r="P56" s="19">
        <f>P$9*P32</f>
        <v>4117790.9505219324</v>
      </c>
      <c r="Q56" s="19">
        <f>Q$9*Q32</f>
        <v>4172982.9326639241</v>
      </c>
      <c r="R56" s="19">
        <f>R$9*R32</f>
        <v>4215249.5208473494</v>
      </c>
      <c r="S56" s="19">
        <f>S$9*S32</f>
        <v>4284684.9406780852</v>
      </c>
      <c r="T56" s="19">
        <f>T$9*T32</f>
        <v>4385374.2794774352</v>
      </c>
      <c r="U56" s="19">
        <f>U$9*U32</f>
        <v>4521229.7240524525</v>
      </c>
      <c r="V56" s="19">
        <f>V$9*V32</f>
        <v>4695527.7792046713</v>
      </c>
      <c r="W56" s="19">
        <f>W$9*W32</f>
        <v>4851994.0330540901</v>
      </c>
      <c r="X56" s="19">
        <f>X$9*X32</f>
        <v>5030744.0533865001</v>
      </c>
      <c r="Y56" s="19">
        <f>Y$9*Y32</f>
        <v>5246963.1661563776</v>
      </c>
      <c r="Z56" s="19">
        <f>Z$9*Z32</f>
        <v>5520808.8064663298</v>
      </c>
      <c r="AA56" s="19">
        <f>AA$9*AA32</f>
        <v>5861043.3377854507</v>
      </c>
      <c r="AB56" s="19">
        <f>AB$9*AB32</f>
        <v>6187403.1185272271</v>
      </c>
      <c r="AC56" s="19">
        <f>AC$9*AC32</f>
        <v>6565650.8881550319</v>
      </c>
      <c r="AD56" s="19">
        <f>AD$9*AD32</f>
        <v>6972246.1106875073</v>
      </c>
      <c r="AE56" s="19">
        <f>AE$9*AE32</f>
        <v>7371721.6220068121</v>
      </c>
      <c r="AF56" s="19">
        <f>AF$9*AF32</f>
        <v>7746201.1139340196</v>
      </c>
      <c r="AG56" s="19">
        <f>AG$9*AG32</f>
        <v>8008552.1390749598</v>
      </c>
      <c r="AH56" s="19">
        <f>AH$9*AH32</f>
        <v>8248876.7435302678</v>
      </c>
      <c r="AI56" s="19">
        <f>AI$9*AI32</f>
        <v>8494777.7155643329</v>
      </c>
      <c r="AJ56" s="19">
        <f>AJ$9*AJ32</f>
        <v>8774478.6078062151</v>
      </c>
      <c r="AK56" s="19">
        <f>AK$9*AK32</f>
        <v>9097266.0176120885</v>
      </c>
      <c r="AL56" s="19">
        <f>AL$9*AL32</f>
        <v>9335405.0297325123</v>
      </c>
      <c r="AM56" s="19">
        <f>AM$9*AM32</f>
        <v>9599376.9206278026</v>
      </c>
      <c r="AN56" s="19">
        <f>AN$9*AN32</f>
        <v>9877763.5491540376</v>
      </c>
      <c r="AO56" s="19">
        <f>AO$9*AO32</f>
        <v>10148701.038023967</v>
      </c>
      <c r="AP56" s="19">
        <f>AP$9*AP32</f>
        <v>10398128.597255139</v>
      </c>
      <c r="AQ56" s="19">
        <f>AQ$9*AQ32</f>
        <v>10492458.888181511</v>
      </c>
      <c r="AR56" s="19">
        <f>AR$9*AR32</f>
        <v>10573436.923906554</v>
      </c>
      <c r="AS56" s="19">
        <f>AS$9*AS32</f>
        <v>10647943.750423953</v>
      </c>
      <c r="AT56" s="19">
        <f>AT$9*AT32</f>
        <v>10714000.926289635</v>
      </c>
      <c r="AU56" s="19">
        <f>AU$9*AU32</f>
        <v>10766716.458571278</v>
      </c>
      <c r="AV56" s="19">
        <f>AV$9*AV32</f>
        <v>10666442.054283377</v>
      </c>
      <c r="AW56" s="19">
        <f>AW$9*AW32</f>
        <v>10551061.32055833</v>
      </c>
      <c r="AX56" s="19">
        <f>AX$9*AX32</f>
        <v>10447654.889298476</v>
      </c>
      <c r="AY56" s="19">
        <f>AY$9*AY32</f>
        <v>10387600.744193872</v>
      </c>
      <c r="AZ56" s="19">
        <f t="shared" si="3"/>
        <v>10384910.262874495</v>
      </c>
    </row>
    <row r="57" spans="1:52" ht="15" x14ac:dyDescent="0.25">
      <c r="A57" s="8" t="s">
        <v>40</v>
      </c>
      <c r="B57" s="19">
        <f>B$9*B33</f>
        <v>1795795.0137973309</v>
      </c>
      <c r="C57" s="19">
        <f>C$9*C33</f>
        <v>1877806.7190917416</v>
      </c>
      <c r="D57" s="19">
        <f>D$9*D33</f>
        <v>1955171.2302996821</v>
      </c>
      <c r="E57" s="19">
        <f>E$9*E33</f>
        <v>2028625.1338180637</v>
      </c>
      <c r="F57" s="19">
        <f>F$9*F33</f>
        <v>2095763.4913606739</v>
      </c>
      <c r="G57" s="19">
        <f>G$9*G33</f>
        <v>2154242.1403265465</v>
      </c>
      <c r="H57" s="19">
        <f>H$9*H33</f>
        <v>2234617.1428562831</v>
      </c>
      <c r="I57" s="19">
        <f>I$9*I33</f>
        <v>2302439.5118914731</v>
      </c>
      <c r="J57" s="19">
        <f>J$9*J33</f>
        <v>2363982.9903848437</v>
      </c>
      <c r="K57" s="19">
        <f>K$9*K33</f>
        <v>2424082.8045750535</v>
      </c>
      <c r="L57" s="19">
        <f>L$9*L33</f>
        <v>2487878.8437087783</v>
      </c>
      <c r="M57" s="19">
        <f>M$9*M33</f>
        <v>2567939.1307842601</v>
      </c>
      <c r="N57" s="19">
        <f>N$9*N33</f>
        <v>2642980.0840728697</v>
      </c>
      <c r="O57" s="19">
        <f>O$9*O33</f>
        <v>2710237.6295609223</v>
      </c>
      <c r="P57" s="19">
        <f>P$9*P33</f>
        <v>2759592.4754047315</v>
      </c>
      <c r="Q57" s="19">
        <f>Q$9*Q33</f>
        <v>2788576.9350232263</v>
      </c>
      <c r="R57" s="19">
        <f>R$9*R33</f>
        <v>2801621.3206528351</v>
      </c>
      <c r="S57" s="19">
        <f>S$9*S33</f>
        <v>2793664.2583954623</v>
      </c>
      <c r="T57" s="19">
        <f>T$9*T33</f>
        <v>2787353.6567659522</v>
      </c>
      <c r="U57" s="19">
        <f>U$9*U33</f>
        <v>2800397.8736414774</v>
      </c>
      <c r="V57" s="19">
        <f>V$9*V33</f>
        <v>2839640.9775514686</v>
      </c>
      <c r="W57" s="19">
        <f>W$9*W33</f>
        <v>2893189.9899876644</v>
      </c>
      <c r="X57" s="19">
        <f>X$9*X33</f>
        <v>2950848.926426956</v>
      </c>
      <c r="Y57" s="19">
        <f>Y$9*Y33</f>
        <v>3023821.2230126667</v>
      </c>
      <c r="Z57" s="19">
        <f>Z$9*Z33</f>
        <v>3120368.8686656584</v>
      </c>
      <c r="AA57" s="19">
        <f>AA$9*AA33</f>
        <v>3245551.119999357</v>
      </c>
      <c r="AB57" s="19">
        <f>AB$9*AB33</f>
        <v>3377346.8061765092</v>
      </c>
      <c r="AC57" s="19">
        <f>AC$9*AC33</f>
        <v>3509551.1035649017</v>
      </c>
      <c r="AD57" s="19">
        <f>AD$9*AD33</f>
        <v>3662149.6029746821</v>
      </c>
      <c r="AE57" s="19">
        <f>AE$9*AE33</f>
        <v>3857296.5060745035</v>
      </c>
      <c r="AF57" s="19">
        <f>AF$9*AF33</f>
        <v>4105773.1591176242</v>
      </c>
      <c r="AG57" s="19">
        <f>AG$9*AG33</f>
        <v>4372767.1331056468</v>
      </c>
      <c r="AH57" s="19">
        <f>AH$9*AH33</f>
        <v>4662309.9883307414</v>
      </c>
      <c r="AI57" s="19">
        <f>AI$9*AI33</f>
        <v>4961493.1705879662</v>
      </c>
      <c r="AJ57" s="19">
        <f>AJ$9*AJ33</f>
        <v>5248645.6502251178</v>
      </c>
      <c r="AK57" s="19">
        <f>AK$9*AK33</f>
        <v>5518006.2337080874</v>
      </c>
      <c r="AL57" s="19">
        <f>AL$9*AL33</f>
        <v>5730725.619030688</v>
      </c>
      <c r="AM57" s="19">
        <f>AM$9*AM33</f>
        <v>5915422.4250519648</v>
      </c>
      <c r="AN57" s="19">
        <f>AN$9*AN33</f>
        <v>6102494.8165290644</v>
      </c>
      <c r="AO57" s="19">
        <f>AO$9*AO33</f>
        <v>6315811.9790515332</v>
      </c>
      <c r="AP57" s="19">
        <f>AP$9*AP33</f>
        <v>6564008.9017512565</v>
      </c>
      <c r="AQ57" s="19">
        <f>AQ$9*AQ33</f>
        <v>6771684.9688094575</v>
      </c>
      <c r="AR57" s="19">
        <f>AR$9*AR33</f>
        <v>6979368.5647501284</v>
      </c>
      <c r="AS57" s="19">
        <f>AS$9*AS33</f>
        <v>7190913.77596056</v>
      </c>
      <c r="AT57" s="19">
        <f>AT$9*AT33</f>
        <v>7395139.5340661611</v>
      </c>
      <c r="AU57" s="19">
        <f>AU$9*AU33</f>
        <v>7585436.7878609477</v>
      </c>
      <c r="AV57" s="19">
        <f>AV$9*AV33</f>
        <v>7684637.6965307482</v>
      </c>
      <c r="AW57" s="19">
        <f>AW$9*AW33</f>
        <v>7759981.3969672928</v>
      </c>
      <c r="AX57" s="19">
        <f>AX$9*AX33</f>
        <v>7830874.2931564599</v>
      </c>
      <c r="AY57" s="19">
        <f>AY$9*AY33</f>
        <v>7896395.1833280334</v>
      </c>
      <c r="AZ57" s="19">
        <f t="shared" si="3"/>
        <v>7951422.4300426869</v>
      </c>
    </row>
    <row r="58" spans="1:52" ht="15" x14ac:dyDescent="0.25">
      <c r="A58" s="8" t="s">
        <v>41</v>
      </c>
      <c r="B58" s="19">
        <f>B$9*B34</f>
        <v>754791.72034766199</v>
      </c>
      <c r="C58" s="19">
        <f>C$9*C34</f>
        <v>801165.96642111707</v>
      </c>
      <c r="D58" s="19">
        <f>D$9*D34</f>
        <v>826264.9669079117</v>
      </c>
      <c r="E58" s="19">
        <f>E$9*E34</f>
        <v>833690.4088073005</v>
      </c>
      <c r="F58" s="19">
        <f>F$9*F34</f>
        <v>831951.07558186166</v>
      </c>
      <c r="G58" s="19">
        <f>G$9*G34</f>
        <v>828346.53118328727</v>
      </c>
      <c r="H58" s="19">
        <f>H$9*H34</f>
        <v>906365.48659393785</v>
      </c>
      <c r="I58" s="19">
        <f>I$9*I34</f>
        <v>971188.25978766044</v>
      </c>
      <c r="J58" s="19">
        <f>J$9*J34</f>
        <v>1015550.2747354917</v>
      </c>
      <c r="K58" s="19">
        <f>K$9*K34</f>
        <v>1038019.7546817518</v>
      </c>
      <c r="L58" s="19">
        <f>L$9*L34</f>
        <v>1045366.5826151747</v>
      </c>
      <c r="M58" s="19">
        <f>M$9*M34</f>
        <v>1126496.4188029759</v>
      </c>
      <c r="N58" s="19">
        <f>N$9*N34</f>
        <v>1185322.8981350141</v>
      </c>
      <c r="O58" s="19">
        <f>O$9*O34</f>
        <v>1219790.2512522121</v>
      </c>
      <c r="P58" s="19">
        <f>P$9*P34</f>
        <v>1234634.8563158487</v>
      </c>
      <c r="Q58" s="19">
        <f>Q$9*Q34</f>
        <v>1239653.0734831919</v>
      </c>
      <c r="R58" s="19">
        <f>R$9*R34</f>
        <v>1326149.7987995653</v>
      </c>
      <c r="S58" s="19">
        <f>S$9*S34</f>
        <v>1395108.3485484428</v>
      </c>
      <c r="T58" s="19">
        <f>T$9*T34</f>
        <v>1435058.0951358855</v>
      </c>
      <c r="U58" s="19">
        <f>U$9*U34</f>
        <v>1438540.67520781</v>
      </c>
      <c r="V58" s="19">
        <f>V$9*V34</f>
        <v>1413508.7927499921</v>
      </c>
      <c r="W58" s="19">
        <f>W$9*W34</f>
        <v>1462315.377515876</v>
      </c>
      <c r="X58" s="19">
        <f>X$9*X34</f>
        <v>1484771.0316837921</v>
      </c>
      <c r="Y58" s="19">
        <f>Y$9*Y34</f>
        <v>1487232.5397140475</v>
      </c>
      <c r="Z58" s="19">
        <f>Z$9*Z34</f>
        <v>1478655.0321778648</v>
      </c>
      <c r="AA58" s="19">
        <f>AA$9*AA34</f>
        <v>1469479.0445035989</v>
      </c>
      <c r="AB58" s="19">
        <f>AB$9*AB34</f>
        <v>1544226.8510809524</v>
      </c>
      <c r="AC58" s="19">
        <f>AC$9*AC34</f>
        <v>1601820.8009299065</v>
      </c>
      <c r="AD58" s="19">
        <f>AD$9*AD34</f>
        <v>1643972.0211359528</v>
      </c>
      <c r="AE58" s="19">
        <f>AE$9*AE34</f>
        <v>1677468.4866175554</v>
      </c>
      <c r="AF58" s="19">
        <f>AF$9*AF34</f>
        <v>1713627.9991200778</v>
      </c>
      <c r="AG58" s="19">
        <f>AG$9*AG34</f>
        <v>1838747.4927647826</v>
      </c>
      <c r="AH58" s="19">
        <f>AH$9*AH34</f>
        <v>1939387.1455394102</v>
      </c>
      <c r="AI58" s="19">
        <f>AI$9*AI34</f>
        <v>2023877.5343013054</v>
      </c>
      <c r="AJ58" s="19">
        <f>AJ$9*AJ34</f>
        <v>2111737.5646796715</v>
      </c>
      <c r="AK58" s="19">
        <f>AK$9*AK34</f>
        <v>2220450.6087901401</v>
      </c>
      <c r="AL58" s="19">
        <f>AL$9*AL34</f>
        <v>2443633.4893825208</v>
      </c>
      <c r="AM58" s="19">
        <f>AM$9*AM34</f>
        <v>2650508.9319787752</v>
      </c>
      <c r="AN58" s="19">
        <f>AN$9*AN34</f>
        <v>2821335.9252784005</v>
      </c>
      <c r="AO58" s="19">
        <f>AO$9*AO34</f>
        <v>2947627.3239784045</v>
      </c>
      <c r="AP58" s="19">
        <f>AP$9*AP34</f>
        <v>3044984.3096750658</v>
      </c>
      <c r="AQ58" s="19">
        <f>AQ$9*AQ34</f>
        <v>3243956.2943490301</v>
      </c>
      <c r="AR58" s="19">
        <f>AR$9*AR34</f>
        <v>3395964.2379164845</v>
      </c>
      <c r="AS58" s="19">
        <f>AS$9*AS34</f>
        <v>3507989.8270289749</v>
      </c>
      <c r="AT58" s="19">
        <f>AT$9*AT34</f>
        <v>3597770.441948493</v>
      </c>
      <c r="AU58" s="19">
        <f>AU$9*AU34</f>
        <v>3688528.0483043855</v>
      </c>
      <c r="AV58" s="19">
        <f>AV$9*AV34</f>
        <v>3907471.4011994423</v>
      </c>
      <c r="AW58" s="19">
        <f>AW$9*AW34</f>
        <v>4088336.132534524</v>
      </c>
      <c r="AX58" s="19">
        <f>AX$9*AX34</f>
        <v>4219742.799325374</v>
      </c>
      <c r="AY58" s="19">
        <f>AY$9*AY34</f>
        <v>4298842.8492676597</v>
      </c>
      <c r="AZ58" s="19">
        <f t="shared" si="3"/>
        <v>4345365.8436942613</v>
      </c>
    </row>
    <row r="59" spans="1:52" ht="15" x14ac:dyDescent="0.25">
      <c r="A59" s="8" t="s">
        <v>42</v>
      </c>
      <c r="B59" s="19">
        <f>B$9*B35</f>
        <v>188782.94222302589</v>
      </c>
      <c r="C59" s="19">
        <f>C$9*C35</f>
        <v>203062.42300890584</v>
      </c>
      <c r="D59" s="19">
        <f>D$9*D35</f>
        <v>225546.21000826158</v>
      </c>
      <c r="E59" s="19">
        <f>E$9*E35</f>
        <v>243991.49799918203</v>
      </c>
      <c r="F59" s="19">
        <f>F$9*F35</f>
        <v>246359.21067341926</v>
      </c>
      <c r="G59" s="19">
        <f>G$9*G35</f>
        <v>223324.52916955831</v>
      </c>
      <c r="H59" s="19">
        <f>H$9*H35</f>
        <v>233450.39223095766</v>
      </c>
      <c r="I59" s="19">
        <f>I$9*I35</f>
        <v>246331.32914550512</v>
      </c>
      <c r="J59" s="19">
        <f>J$9*J35</f>
        <v>259925.53581737005</v>
      </c>
      <c r="K59" s="19">
        <f>K$9*K35</f>
        <v>269203.32552889356</v>
      </c>
      <c r="L59" s="19">
        <f>L$9*L35</f>
        <v>260955.06613068446</v>
      </c>
      <c r="M59" s="19">
        <f>M$9*M35</f>
        <v>281373.49562908412</v>
      </c>
      <c r="N59" s="19">
        <f>N$9*N35</f>
        <v>311405.11876000086</v>
      </c>
      <c r="O59" s="19">
        <f>O$9*O35</f>
        <v>339565.78328030684</v>
      </c>
      <c r="P59" s="19">
        <f>P$9*P35</f>
        <v>353385.27897849359</v>
      </c>
      <c r="Q59" s="19">
        <f>Q$9*Q35</f>
        <v>340238.55370711698</v>
      </c>
      <c r="R59" s="19">
        <f>R$9*R35</f>
        <v>362172.02229498827</v>
      </c>
      <c r="S59" s="19">
        <f>S$9*S35</f>
        <v>389298.50686864991</v>
      </c>
      <c r="T59" s="19">
        <f>T$9*T35</f>
        <v>414537.20790926961</v>
      </c>
      <c r="U59" s="19">
        <f>U$9*U35</f>
        <v>427486.48890994617</v>
      </c>
      <c r="V59" s="19">
        <f>V$9*V35</f>
        <v>412361.00506072061</v>
      </c>
      <c r="W59" s="19">
        <f>W$9*W35</f>
        <v>439890.06719828112</v>
      </c>
      <c r="X59" s="19">
        <f>X$9*X35</f>
        <v>481617.74550538789</v>
      </c>
      <c r="Y59" s="19">
        <f>Y$9*Y35</f>
        <v>514505.72590224392</v>
      </c>
      <c r="Z59" s="19">
        <f>Z$9*Z35</f>
        <v>518534.40127198392</v>
      </c>
      <c r="AA59" s="19">
        <f>AA$9*AA35</f>
        <v>483438.04808812437</v>
      </c>
      <c r="AB59" s="19">
        <f>AB$9*AB35</f>
        <v>499684.10788930615</v>
      </c>
      <c r="AC59" s="19">
        <f>AC$9*AC35</f>
        <v>521509.69735011965</v>
      </c>
      <c r="AD59" s="19">
        <f>AD$9*AD35</f>
        <v>538846.17952668585</v>
      </c>
      <c r="AE59" s="19">
        <f>AE$9*AE35</f>
        <v>541178.94426608121</v>
      </c>
      <c r="AF59" s="19">
        <f>AF$9*AF35</f>
        <v>514982.60701916832</v>
      </c>
      <c r="AG59" s="19">
        <f>AG$9*AG35</f>
        <v>538241.8150467088</v>
      </c>
      <c r="AH59" s="19">
        <f>AH$9*AH35</f>
        <v>574905.76717372786</v>
      </c>
      <c r="AI59" s="19">
        <f>AI$9*AI35</f>
        <v>610185.05365980812</v>
      </c>
      <c r="AJ59" s="19">
        <f>AJ$9*AJ35</f>
        <v>629866.50866605074</v>
      </c>
      <c r="AK59" s="19">
        <f>AK$9*AK35</f>
        <v>619119.12662582344</v>
      </c>
      <c r="AL59" s="19">
        <f>AL$9*AL35</f>
        <v>656841.64500921732</v>
      </c>
      <c r="AM59" s="19">
        <f>AM$9*AM35</f>
        <v>701346.56492316397</v>
      </c>
      <c r="AN59" s="19">
        <f>AN$9*AN35</f>
        <v>752859.80742769141</v>
      </c>
      <c r="AO59" s="19">
        <f>AO$9*AO35</f>
        <v>802995.79450725508</v>
      </c>
      <c r="AP59" s="19">
        <f>AP$9*AP35</f>
        <v>824953.45406929892</v>
      </c>
      <c r="AQ59" s="19">
        <f>AQ$9*AQ35</f>
        <v>903738.23780128232</v>
      </c>
      <c r="AR59" s="19">
        <f>AR$9*AR35</f>
        <v>1008713.0376645967</v>
      </c>
      <c r="AS59" s="19">
        <f>AS$9*AS35</f>
        <v>1105811.9471629246</v>
      </c>
      <c r="AT59" s="19">
        <f>AT$9*AT35</f>
        <v>1163529.2572225383</v>
      </c>
      <c r="AU59" s="19">
        <f>AU$9*AU35</f>
        <v>1161065.8753439828</v>
      </c>
      <c r="AV59" s="19">
        <f>AV$9*AV35</f>
        <v>1236848.0644462449</v>
      </c>
      <c r="AW59" s="19">
        <f>AW$9*AW35</f>
        <v>1319636.5672040686</v>
      </c>
      <c r="AX59" s="19">
        <f>AX$9*AX35</f>
        <v>1395953.8015204058</v>
      </c>
      <c r="AY59" s="19">
        <f>AY$9*AY35</f>
        <v>1447988.1366809504</v>
      </c>
      <c r="AZ59" s="19">
        <f t="shared" si="3"/>
        <v>1446168.7701754642</v>
      </c>
    </row>
    <row r="60" spans="1:52" ht="15" x14ac:dyDescent="0.25">
      <c r="A60" s="8" t="s">
        <v>43</v>
      </c>
      <c r="B60" s="19">
        <f>B$9*B36</f>
        <v>30477.525495075195</v>
      </c>
      <c r="C60" s="19">
        <f>C$9*C36</f>
        <v>30779.237548774352</v>
      </c>
      <c r="D60" s="19">
        <f>D$9*D36</f>
        <v>31212.684971569652</v>
      </c>
      <c r="E60" s="19">
        <f>E$9*E36</f>
        <v>31828.644430803368</v>
      </c>
      <c r="F60" s="19">
        <f>F$9*F36</f>
        <v>32676.173743800518</v>
      </c>
      <c r="G60" s="19">
        <f>G$9*G36</f>
        <v>33786.412806065528</v>
      </c>
      <c r="H60" s="19">
        <f>H$9*H36</f>
        <v>35156.369656395837</v>
      </c>
      <c r="I60" s="19">
        <f>I$9*I36</f>
        <v>36837.230456366815</v>
      </c>
      <c r="J60" s="19">
        <f>J$9*J36</f>
        <v>38722.414511533352</v>
      </c>
      <c r="K60" s="19">
        <f>K$9*K36</f>
        <v>40661.992527278795</v>
      </c>
      <c r="L60" s="19">
        <f>L$9*L36</f>
        <v>42552.226797465133</v>
      </c>
      <c r="M60" s="19">
        <f>M$9*M36</f>
        <v>44341.404104853114</v>
      </c>
      <c r="N60" s="19">
        <f>N$9*N36</f>
        <v>46078.226498308439</v>
      </c>
      <c r="O60" s="19">
        <f>O$9*O36</f>
        <v>47889.239694186806</v>
      </c>
      <c r="P60" s="19">
        <f>P$9*P36</f>
        <v>49956.830377327809</v>
      </c>
      <c r="Q60" s="19">
        <f>Q$9*Q36</f>
        <v>52409.518231532224</v>
      </c>
      <c r="R60" s="19">
        <f>R$9*R36</f>
        <v>55252.119875457247</v>
      </c>
      <c r="S60" s="19">
        <f>S$9*S36</f>
        <v>58464.115268586909</v>
      </c>
      <c r="T60" s="19">
        <f>T$9*T36</f>
        <v>61940.280095093396</v>
      </c>
      <c r="U60" s="19">
        <f>U$9*U36</f>
        <v>65524.712757360518</v>
      </c>
      <c r="V60" s="19">
        <f>V$9*V36</f>
        <v>69101.259888178014</v>
      </c>
      <c r="W60" s="19">
        <f>W$9*W36</f>
        <v>72614.127829127872</v>
      </c>
      <c r="X60" s="19">
        <f>X$9*X36</f>
        <v>76085.915251594794</v>
      </c>
      <c r="Y60" s="19">
        <f>Y$9*Y36</f>
        <v>79562.951399396537</v>
      </c>
      <c r="Z60" s="19">
        <f>Z$9*Z36</f>
        <v>83126.571930351944</v>
      </c>
      <c r="AA60" s="19">
        <f>AA$9*AA36</f>
        <v>86824.579738132699</v>
      </c>
      <c r="AB60" s="19">
        <f>AB$9*AB36</f>
        <v>90656.933018932206</v>
      </c>
      <c r="AC60" s="19">
        <f>AC$9*AC36</f>
        <v>94632.16300943098</v>
      </c>
      <c r="AD60" s="19">
        <f>AD$9*AD36</f>
        <v>98562.066882568892</v>
      </c>
      <c r="AE60" s="19">
        <f>AE$9*AE36</f>
        <v>102187.64908385156</v>
      </c>
      <c r="AF60" s="19">
        <f>AF$9*AF36</f>
        <v>105349.41862536842</v>
      </c>
      <c r="AG60" s="19">
        <f>AG$9*AG36</f>
        <v>107996.46418003837</v>
      </c>
      <c r="AH60" s="19">
        <f>AH$9*AH36</f>
        <v>110268.47795088662</v>
      </c>
      <c r="AI60" s="19">
        <f>AI$9*AI36</f>
        <v>112431.73528922905</v>
      </c>
      <c r="AJ60" s="19">
        <f>AJ$9*AJ36</f>
        <v>114862.52507318473</v>
      </c>
      <c r="AK60" s="19">
        <f>AK$9*AK36</f>
        <v>117861.53848368768</v>
      </c>
      <c r="AL60" s="19">
        <f>AL$9*AL36</f>
        <v>121490.00142402276</v>
      </c>
      <c r="AM60" s="19">
        <f>AM$9*AM36</f>
        <v>125843.40716546364</v>
      </c>
      <c r="AN60" s="19">
        <f>AN$9*AN36</f>
        <v>130987.66506494778</v>
      </c>
      <c r="AO60" s="19">
        <f>AO$9*AO36</f>
        <v>136958.98223766041</v>
      </c>
      <c r="AP60" s="19">
        <f>AP$9*AP36</f>
        <v>143808.36985782956</v>
      </c>
      <c r="AQ60" s="19">
        <f>AQ$9*AQ36</f>
        <v>151425.44710732927</v>
      </c>
      <c r="AR60" s="19">
        <f>AR$9*AR36</f>
        <v>159975.64014952382</v>
      </c>
      <c r="AS60" s="19">
        <f>AS$9*AS36</f>
        <v>169729.27208004365</v>
      </c>
      <c r="AT60" s="19">
        <f>AT$9*AT36</f>
        <v>181028.29154825144</v>
      </c>
      <c r="AU60" s="19">
        <f>AU$9*AU36</f>
        <v>194072.69708965573</v>
      </c>
      <c r="AV60" s="19">
        <f>AV$9*AV36</f>
        <v>209015.68024586147</v>
      </c>
      <c r="AW60" s="19">
        <f>AW$9*AW36</f>
        <v>225671.99032991464</v>
      </c>
      <c r="AX60" s="19">
        <f>AX$9*AX36</f>
        <v>243486.20323292713</v>
      </c>
      <c r="AY60" s="19">
        <f>AY$9*AY36</f>
        <v>261684.02038197173</v>
      </c>
      <c r="AZ60" s="19">
        <f t="shared" ref="AZ60" si="4">AZ$9*AZ36</f>
        <v>279696.69591387414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0"/>
  <sheetViews>
    <sheetView topLeftCell="A142" workbookViewId="0">
      <selection activeCell="B30" sqref="B30"/>
    </sheetView>
  </sheetViews>
  <sheetFormatPr defaultRowHeight="14.25" x14ac:dyDescent="0.2"/>
  <cols>
    <col min="1" max="1" width="11.625" customWidth="1"/>
    <col min="2" max="2" width="10" bestFit="1" customWidth="1"/>
  </cols>
  <sheetData>
    <row r="1" spans="1:15" x14ac:dyDescent="0.2">
      <c r="A1" t="s">
        <v>52</v>
      </c>
    </row>
    <row r="2" spans="1:15" ht="107.25" thickBot="1" x14ac:dyDescent="0.25">
      <c r="B2" s="20" t="s">
        <v>16</v>
      </c>
      <c r="C2" s="20" t="s">
        <v>17</v>
      </c>
      <c r="D2" s="20" t="s">
        <v>18</v>
      </c>
      <c r="E2" s="20" t="s">
        <v>19</v>
      </c>
      <c r="F2" s="20" t="s">
        <v>20</v>
      </c>
      <c r="G2" s="20" t="s">
        <v>21</v>
      </c>
      <c r="H2" s="20" t="s">
        <v>22</v>
      </c>
      <c r="I2" s="20" t="s">
        <v>23</v>
      </c>
      <c r="J2" s="20" t="s">
        <v>24</v>
      </c>
      <c r="M2" t="s">
        <v>28</v>
      </c>
      <c r="O2" t="s">
        <v>21</v>
      </c>
    </row>
    <row r="3" spans="1:15" ht="15.75" thickTop="1" thickBot="1" x14ac:dyDescent="0.25">
      <c r="A3" s="4" t="s">
        <v>0</v>
      </c>
      <c r="D3" s="6">
        <v>1.5499999999999999E-3</v>
      </c>
      <c r="F3" s="6">
        <v>8.6499999999999997E-3</v>
      </c>
      <c r="N3" s="4" t="s">
        <v>0</v>
      </c>
    </row>
    <row r="4" spans="1:15" ht="15.75" thickTop="1" thickBot="1" x14ac:dyDescent="0.25">
      <c r="A4" s="4" t="s">
        <v>14</v>
      </c>
      <c r="D4" s="6">
        <v>1.5499999999999999E-3</v>
      </c>
      <c r="F4" s="6">
        <v>8.6499999999999997E-3</v>
      </c>
      <c r="H4" s="6">
        <v>0.438</v>
      </c>
      <c r="N4" s="4" t="s">
        <v>14</v>
      </c>
    </row>
    <row r="5" spans="1:15" ht="15.75" thickTop="1" thickBot="1" x14ac:dyDescent="0.25">
      <c r="A5" s="4" t="s">
        <v>15</v>
      </c>
      <c r="D5" s="6">
        <v>1.5499999999999999E-3</v>
      </c>
      <c r="F5" s="6">
        <v>8.6499999999999997E-3</v>
      </c>
      <c r="H5" s="6">
        <v>0.438</v>
      </c>
      <c r="N5" s="4" t="s">
        <v>15</v>
      </c>
    </row>
    <row r="6" spans="1:15" ht="15.75" thickTop="1" thickBot="1" x14ac:dyDescent="0.25">
      <c r="A6" s="4" t="s">
        <v>1</v>
      </c>
      <c r="D6" s="6">
        <v>1.5499999999999999E-3</v>
      </c>
      <c r="F6" s="6">
        <v>8.6499999999999997E-3</v>
      </c>
      <c r="N6" s="4" t="s">
        <v>1</v>
      </c>
    </row>
    <row r="7" spans="1:15" ht="15.75" thickTop="1" thickBot="1" x14ac:dyDescent="0.25">
      <c r="A7" s="5" t="s">
        <v>2</v>
      </c>
      <c r="B7" s="6">
        <v>1E-4</v>
      </c>
      <c r="E7" s="6">
        <v>1.07E-3</v>
      </c>
      <c r="F7" s="6">
        <v>5.5700000000000003E-3</v>
      </c>
      <c r="I7" s="6">
        <v>7.8</v>
      </c>
      <c r="J7" s="6">
        <v>1.9710000000000001</v>
      </c>
      <c r="N7" s="5" t="s">
        <v>2</v>
      </c>
    </row>
    <row r="8" spans="1:15" ht="15.75" thickTop="1" thickBot="1" x14ac:dyDescent="0.25">
      <c r="A8" s="5" t="s">
        <v>3</v>
      </c>
      <c r="B8" s="6">
        <v>1.7000000000000001E-4</v>
      </c>
      <c r="E8" s="6">
        <v>1.64E-3</v>
      </c>
      <c r="F8" s="6">
        <v>5.5700000000000003E-3</v>
      </c>
      <c r="I8" s="6">
        <v>7.8</v>
      </c>
      <c r="J8" s="6">
        <v>2.4750000000000001</v>
      </c>
      <c r="N8" s="5" t="s">
        <v>3</v>
      </c>
    </row>
    <row r="9" spans="1:15" ht="15.75" thickTop="1" thickBot="1" x14ac:dyDescent="0.25">
      <c r="A9" s="5" t="s">
        <v>4</v>
      </c>
      <c r="B9" s="6">
        <v>1.7000000000000001E-4</v>
      </c>
      <c r="E9" s="6">
        <v>1.64E-3</v>
      </c>
      <c r="F9" s="6">
        <v>5.5700000000000003E-3</v>
      </c>
      <c r="G9" s="6">
        <v>3.7799999999999999E-3</v>
      </c>
      <c r="I9" s="6">
        <v>7.8</v>
      </c>
      <c r="J9" s="6">
        <v>2.4750000000000001</v>
      </c>
      <c r="N9" s="5" t="s">
        <v>4</v>
      </c>
      <c r="O9" s="7">
        <v>3.15E-2</v>
      </c>
    </row>
    <row r="10" spans="1:15" ht="15.75" thickTop="1" thickBot="1" x14ac:dyDescent="0.25">
      <c r="A10" s="5" t="s">
        <v>5</v>
      </c>
      <c r="B10" s="6">
        <v>7.1000000000000002E-4</v>
      </c>
      <c r="E10" s="6">
        <v>4.81E-3</v>
      </c>
      <c r="F10" s="6">
        <v>5.5700000000000003E-3</v>
      </c>
      <c r="G10" s="6">
        <v>3.7799999999999999E-3</v>
      </c>
      <c r="I10" s="6">
        <v>7.8</v>
      </c>
      <c r="J10" s="6">
        <v>2.4750000000000001</v>
      </c>
      <c r="N10" s="5" t="s">
        <v>5</v>
      </c>
      <c r="O10" s="7">
        <v>3.15E-2</v>
      </c>
    </row>
    <row r="11" spans="1:15" ht="15.75" thickTop="1" thickBot="1" x14ac:dyDescent="0.25">
      <c r="A11" s="5" t="s">
        <v>6</v>
      </c>
      <c r="B11" s="6">
        <v>7.1000000000000002E-4</v>
      </c>
      <c r="E11" s="6">
        <v>4.81E-3</v>
      </c>
      <c r="F11" s="6">
        <v>5.5700000000000003E-3</v>
      </c>
      <c r="G11" s="6">
        <v>3.7799999999999999E-3</v>
      </c>
      <c r="I11" s="6">
        <v>7.8</v>
      </c>
      <c r="J11" s="6">
        <v>2.4750000000000001</v>
      </c>
      <c r="N11" s="5" t="s">
        <v>6</v>
      </c>
      <c r="O11" s="7">
        <v>3.15E-2</v>
      </c>
    </row>
    <row r="12" spans="1:15" ht="15.75" thickTop="1" thickBot="1" x14ac:dyDescent="0.25">
      <c r="A12" s="5" t="s">
        <v>7</v>
      </c>
      <c r="B12" s="6">
        <v>2.15E-3</v>
      </c>
      <c r="E12" s="6">
        <v>1.221E-2</v>
      </c>
      <c r="F12" s="6">
        <v>4.4099999999999999E-3</v>
      </c>
      <c r="G12" s="6">
        <v>3.7799999999999999E-3</v>
      </c>
      <c r="I12" s="6">
        <v>7.8</v>
      </c>
      <c r="J12" s="6">
        <v>1.796</v>
      </c>
      <c r="N12" s="5" t="s">
        <v>7</v>
      </c>
      <c r="O12" s="7">
        <v>5.4899999999999997E-2</v>
      </c>
    </row>
    <row r="13" spans="1:15" ht="15.75" thickTop="1" thickBot="1" x14ac:dyDescent="0.25">
      <c r="A13" s="5" t="s">
        <v>8</v>
      </c>
      <c r="B13" s="6">
        <v>2.15E-3</v>
      </c>
      <c r="E13" s="6">
        <v>1.221E-2</v>
      </c>
      <c r="F13" s="6">
        <v>4.4099999999999999E-3</v>
      </c>
      <c r="G13" s="6">
        <v>3.7799999999999999E-3</v>
      </c>
      <c r="I13" s="6">
        <v>7.8</v>
      </c>
      <c r="J13" s="6">
        <v>1.796</v>
      </c>
      <c r="N13" s="5" t="s">
        <v>8</v>
      </c>
      <c r="O13" s="7">
        <v>5.4899999999999997E-2</v>
      </c>
    </row>
    <row r="14" spans="1:15" ht="15.75" thickTop="1" thickBot="1" x14ac:dyDescent="0.25">
      <c r="A14" s="5" t="s">
        <v>9</v>
      </c>
      <c r="B14" s="6">
        <v>3.79E-3</v>
      </c>
      <c r="E14" s="6">
        <v>2.2720000000000001E-2</v>
      </c>
      <c r="F14" s="6">
        <v>4.4099999999999999E-3</v>
      </c>
      <c r="G14" s="6">
        <v>3.7799999999999999E-3</v>
      </c>
      <c r="I14" s="6">
        <v>7.8</v>
      </c>
      <c r="J14" s="6">
        <v>1.796</v>
      </c>
      <c r="N14" s="5" t="s">
        <v>9</v>
      </c>
      <c r="O14" s="7">
        <v>5.4899999999999997E-2</v>
      </c>
    </row>
    <row r="15" spans="1:15" ht="15.75" thickTop="1" thickBot="1" x14ac:dyDescent="0.25">
      <c r="A15" s="5" t="s">
        <v>10</v>
      </c>
      <c r="B15" s="6">
        <v>3.79E-3</v>
      </c>
      <c r="E15" s="6">
        <v>2.2720000000000001E-2</v>
      </c>
      <c r="F15" s="6">
        <v>4.4099999999999999E-3</v>
      </c>
      <c r="G15" s="6">
        <v>3.7799999999999999E-3</v>
      </c>
      <c r="I15" s="6">
        <v>7.8</v>
      </c>
      <c r="J15" s="6">
        <v>1.796</v>
      </c>
      <c r="N15" s="5" t="s">
        <v>10</v>
      </c>
      <c r="O15" s="7">
        <v>5.4899999999999997E-2</v>
      </c>
    </row>
    <row r="16" spans="1:15" ht="15.75" thickTop="1" thickBot="1" x14ac:dyDescent="0.25">
      <c r="A16" s="5" t="s">
        <v>11</v>
      </c>
      <c r="B16" s="6">
        <v>6.7299999999999999E-3</v>
      </c>
      <c r="C16" s="6">
        <v>2.972E-2</v>
      </c>
      <c r="E16" s="6">
        <v>4.6809999999999997E-2</v>
      </c>
      <c r="F16" s="6">
        <v>3.81E-3</v>
      </c>
      <c r="G16" s="6">
        <v>3.7799999999999999E-3</v>
      </c>
      <c r="N16" s="5" t="s">
        <v>11</v>
      </c>
      <c r="O16" s="7">
        <v>5.6300000000000003E-2</v>
      </c>
    </row>
    <row r="17" spans="1:54" ht="15.75" thickTop="1" thickBot="1" x14ac:dyDescent="0.25">
      <c r="A17" s="5" t="s">
        <v>12</v>
      </c>
      <c r="B17" s="6">
        <v>6.7299999999999999E-3</v>
      </c>
      <c r="C17" s="6">
        <v>2.972E-2</v>
      </c>
      <c r="E17" s="6">
        <v>4.6809999999999997E-2</v>
      </c>
      <c r="F17" s="6">
        <v>3.81E-3</v>
      </c>
      <c r="G17" s="6">
        <v>3.7799999999999999E-3</v>
      </c>
      <c r="N17" s="5" t="s">
        <v>12</v>
      </c>
      <c r="O17" s="7">
        <v>5.6300000000000003E-2</v>
      </c>
    </row>
    <row r="18" spans="1:54" ht="15.75" thickTop="1" thickBot="1" x14ac:dyDescent="0.25">
      <c r="A18" s="5" t="s">
        <v>13</v>
      </c>
      <c r="B18" s="6">
        <v>1.0959999999999999E-2</v>
      </c>
      <c r="C18" s="6">
        <v>4.9700000000000001E-2</v>
      </c>
      <c r="E18" s="6">
        <v>7.7490000000000003E-2</v>
      </c>
      <c r="F18" s="6">
        <v>3.81E-3</v>
      </c>
      <c r="G18" s="6">
        <v>3.7799999999999999E-3</v>
      </c>
      <c r="N18" s="5" t="s">
        <v>13</v>
      </c>
      <c r="O18" s="7">
        <v>5.6300000000000003E-2</v>
      </c>
    </row>
    <row r="19" spans="1:54" ht="15.75" thickTop="1" thickBot="1" x14ac:dyDescent="0.25">
      <c r="A19" s="13" t="s">
        <v>39</v>
      </c>
      <c r="B19" s="6">
        <v>1.0959999999999999E-2</v>
      </c>
      <c r="C19" s="6">
        <v>4.9700000000000001E-2</v>
      </c>
      <c r="E19" s="6">
        <v>7.7490000000000003E-2</v>
      </c>
      <c r="F19" s="6">
        <v>3.81E-3</v>
      </c>
      <c r="G19" s="6">
        <v>3.7799999999999999E-3</v>
      </c>
      <c r="N19" s="13" t="s">
        <v>39</v>
      </c>
      <c r="O19" s="7">
        <v>5.6300000000000003E-2</v>
      </c>
    </row>
    <row r="20" spans="1:54" ht="15.75" thickTop="1" thickBot="1" x14ac:dyDescent="0.25">
      <c r="A20" s="13" t="s">
        <v>40</v>
      </c>
      <c r="B20" s="6">
        <v>1.8579999999999999E-2</v>
      </c>
      <c r="C20" s="6">
        <v>8.0449999999999994E-2</v>
      </c>
      <c r="E20" s="6">
        <v>0.11583</v>
      </c>
      <c r="F20" s="6">
        <v>3.6800000000000001E-3</v>
      </c>
      <c r="G20" s="6">
        <v>3.7799999999999999E-3</v>
      </c>
      <c r="N20" s="13" t="s">
        <v>40</v>
      </c>
      <c r="O20" s="7">
        <v>5.6300000000000003E-2</v>
      </c>
    </row>
    <row r="21" spans="1:54" ht="15.75" thickTop="1" thickBot="1" x14ac:dyDescent="0.25">
      <c r="A21" s="13" t="s">
        <v>41</v>
      </c>
      <c r="B21" s="6">
        <v>1.8579999999999999E-2</v>
      </c>
      <c r="C21" s="6">
        <v>8.0449999999999994E-2</v>
      </c>
      <c r="E21" s="6">
        <v>0.11583</v>
      </c>
      <c r="F21" s="6">
        <v>3.6800000000000001E-3</v>
      </c>
      <c r="G21" s="6">
        <v>3.7799999999999999E-3</v>
      </c>
      <c r="N21" s="13" t="s">
        <v>41</v>
      </c>
      <c r="O21" s="7">
        <v>5.6300000000000003E-2</v>
      </c>
    </row>
    <row r="22" spans="1:54" ht="15.75" thickTop="1" thickBot="1" x14ac:dyDescent="0.25">
      <c r="A22" s="13" t="s">
        <v>42</v>
      </c>
      <c r="B22" s="6">
        <v>1.8579999999999999E-2</v>
      </c>
      <c r="C22" s="6">
        <v>8.0449999999999994E-2</v>
      </c>
      <c r="E22" s="6">
        <v>0.11583</v>
      </c>
      <c r="F22" s="6">
        <v>3.6800000000000001E-3</v>
      </c>
      <c r="G22" s="6">
        <v>3.7799999999999999E-3</v>
      </c>
      <c r="N22" s="13" t="s">
        <v>42</v>
      </c>
      <c r="O22" s="7">
        <v>5.6300000000000003E-2</v>
      </c>
    </row>
    <row r="23" spans="1:54" ht="15.75" thickTop="1" thickBot="1" x14ac:dyDescent="0.25">
      <c r="A23" s="13" t="s">
        <v>43</v>
      </c>
      <c r="B23" s="6">
        <v>1.8579999999999999E-2</v>
      </c>
      <c r="C23" s="6">
        <v>8.0449999999999994E-2</v>
      </c>
      <c r="E23" s="6">
        <v>0.11583</v>
      </c>
      <c r="F23" s="6">
        <v>3.6800000000000001E-3</v>
      </c>
      <c r="G23" s="6">
        <v>3.7799999999999999E-3</v>
      </c>
      <c r="N23" s="13" t="s">
        <v>43</v>
      </c>
      <c r="O23" s="7">
        <v>5.6300000000000003E-2</v>
      </c>
    </row>
    <row r="24" spans="1:54" ht="15" thickTop="1" x14ac:dyDescent="0.2"/>
    <row r="25" spans="1:54" ht="15" x14ac:dyDescent="0.25">
      <c r="A25" s="8" t="s">
        <v>16</v>
      </c>
    </row>
    <row r="26" spans="1:54" x14ac:dyDescent="0.2">
      <c r="A26" t="s">
        <v>53</v>
      </c>
      <c r="B26" t="s">
        <v>55</v>
      </c>
    </row>
    <row r="27" spans="1:54" x14ac:dyDescent="0.2">
      <c r="A27" t="s">
        <v>54</v>
      </c>
      <c r="B27">
        <v>2.2499999999999998E-3</v>
      </c>
    </row>
    <row r="28" spans="1:54" ht="15" x14ac:dyDescent="0.2">
      <c r="B28" s="2">
        <v>2000</v>
      </c>
      <c r="C28" s="2">
        <v>2001</v>
      </c>
      <c r="D28" s="2">
        <v>2002</v>
      </c>
      <c r="E28" s="2">
        <v>2003</v>
      </c>
      <c r="F28" s="2">
        <v>2004</v>
      </c>
      <c r="G28" s="2">
        <v>2005</v>
      </c>
      <c r="H28" s="2">
        <v>2006</v>
      </c>
      <c r="I28" s="2">
        <v>2007</v>
      </c>
      <c r="J28" s="2">
        <v>2008</v>
      </c>
      <c r="K28" s="2">
        <v>2009</v>
      </c>
      <c r="L28" s="2">
        <v>2010</v>
      </c>
      <c r="M28" s="2">
        <v>2011</v>
      </c>
      <c r="N28" s="2">
        <v>2012</v>
      </c>
      <c r="O28" s="2">
        <v>2013</v>
      </c>
      <c r="P28" s="2">
        <v>2014</v>
      </c>
      <c r="Q28" s="2">
        <v>2015</v>
      </c>
      <c r="R28" s="2">
        <v>2016</v>
      </c>
      <c r="S28" s="2">
        <v>2017</v>
      </c>
      <c r="T28" s="2">
        <v>2018</v>
      </c>
      <c r="U28" s="2">
        <v>2019</v>
      </c>
      <c r="V28" s="2">
        <v>2020</v>
      </c>
      <c r="W28" s="2">
        <v>2021</v>
      </c>
      <c r="X28" s="2">
        <v>2022</v>
      </c>
      <c r="Y28" s="2">
        <v>2023</v>
      </c>
      <c r="Z28" s="2">
        <v>2024</v>
      </c>
      <c r="AA28" s="2">
        <v>2025</v>
      </c>
      <c r="AB28" s="2">
        <v>2026</v>
      </c>
      <c r="AC28" s="2">
        <v>2027</v>
      </c>
      <c r="AD28" s="2">
        <v>2028</v>
      </c>
      <c r="AE28" s="2">
        <v>2029</v>
      </c>
      <c r="AF28" s="2">
        <v>2030</v>
      </c>
      <c r="AG28" s="2">
        <v>2031</v>
      </c>
      <c r="AH28" s="2">
        <v>2032</v>
      </c>
      <c r="AI28" s="2">
        <v>2033</v>
      </c>
      <c r="AJ28" s="2">
        <v>2034</v>
      </c>
      <c r="AK28" s="2">
        <v>2035</v>
      </c>
      <c r="AL28" s="2">
        <v>2036</v>
      </c>
      <c r="AM28" s="2">
        <v>2037</v>
      </c>
      <c r="AN28" s="2">
        <v>2038</v>
      </c>
      <c r="AO28" s="2">
        <v>2039</v>
      </c>
      <c r="AP28" s="2">
        <v>2040</v>
      </c>
      <c r="AQ28" s="2">
        <v>2041</v>
      </c>
      <c r="AR28" s="2">
        <v>2042</v>
      </c>
      <c r="AS28" s="2">
        <v>2043</v>
      </c>
      <c r="AT28" s="2">
        <v>2044</v>
      </c>
      <c r="AU28" s="2">
        <v>2045</v>
      </c>
      <c r="AV28" s="2">
        <v>2046</v>
      </c>
      <c r="AW28" s="2">
        <v>2047</v>
      </c>
      <c r="AX28" s="2">
        <v>2048</v>
      </c>
      <c r="AY28" s="2">
        <v>2049</v>
      </c>
      <c r="AZ28" s="2">
        <v>2050</v>
      </c>
    </row>
    <row r="29" spans="1:54" x14ac:dyDescent="0.2">
      <c r="A29" t="s">
        <v>2</v>
      </c>
      <c r="B29" s="17">
        <f>'External Inputs'!B44*$B7*(1-(1/EXP($B$27*'External Inputs'!B$5)))</f>
        <v>1.9765622493044412</v>
      </c>
      <c r="C29" s="17">
        <f>'External Inputs'!C44*$B7*(1-(1/EXP($B$27*'External Inputs'!C$5)))</f>
        <v>1.8881483709311921</v>
      </c>
      <c r="D29" s="17">
        <f>'External Inputs'!D44*$B7*(1-(1/EXP($B$27*'External Inputs'!D$5)))</f>
        <v>1.8271147205382918</v>
      </c>
      <c r="E29" s="17">
        <f>'External Inputs'!E44*$B7*(1-(1/EXP($B$27*'External Inputs'!E$5)))</f>
        <v>1.7883856035243124</v>
      </c>
      <c r="F29" s="17">
        <f>'External Inputs'!F44*$B7*(1-(1/EXP($B$27*'External Inputs'!F$5)))</f>
        <v>1.7577571889696275</v>
      </c>
      <c r="G29" s="17">
        <f>'External Inputs'!G44*$B7*(1-(1/EXP($B$27*'External Inputs'!G$5)))</f>
        <v>1.742902574920832</v>
      </c>
      <c r="H29" s="17">
        <f>'External Inputs'!H44*$B7*(1-(1/EXP($B$27*'External Inputs'!H$5)))</f>
        <v>1.3588432405880495</v>
      </c>
      <c r="I29" s="17">
        <f>'External Inputs'!I44*$B7*(1-(1/EXP($B$27*'External Inputs'!I$5)))</f>
        <v>1.2126957172876143</v>
      </c>
      <c r="J29" s="17">
        <f>'External Inputs'!J44*$B7*(1-(1/EXP($B$27*'External Inputs'!J$5)))</f>
        <v>1.0839268450490471</v>
      </c>
      <c r="K29" s="17">
        <f>'External Inputs'!K44*$B7*(1-(1/EXP($B$27*'External Inputs'!K$5)))</f>
        <v>0.97205222272282643</v>
      </c>
      <c r="L29" s="17">
        <f>'External Inputs'!L44*$B7*(1-(1/EXP($B$27*'External Inputs'!L$5)))</f>
        <v>0.8763405215465162</v>
      </c>
      <c r="M29" s="17">
        <f>'External Inputs'!M44*$B7*(1-(1/EXP($B$27*'External Inputs'!M$5)))</f>
        <v>0.78592027956879273</v>
      </c>
      <c r="N29" s="17">
        <f>'External Inputs'!N44*$B7*(1-(1/EXP($B$27*'External Inputs'!N$5)))</f>
        <v>0.71044749376468275</v>
      </c>
      <c r="O29" s="17">
        <f>'External Inputs'!O44*$B7*(1-(1/EXP($B$27*'External Inputs'!O$5)))</f>
        <v>0.64709864456289445</v>
      </c>
      <c r="P29" s="17">
        <f>'External Inputs'!P44*$B7*(1-(1/EXP($B$27*'External Inputs'!P$5)))</f>
        <v>0.59327307285782604</v>
      </c>
      <c r="Q29" s="17">
        <f>'External Inputs'!Q44*$B7*(1-(1/EXP($B$27*'External Inputs'!Q$5)))</f>
        <v>0.54726792139234015</v>
      </c>
      <c r="R29" s="17">
        <f>'External Inputs'!R44*$B7*(1-(1/EXP($B$27*'External Inputs'!R$5)))</f>
        <v>0.50336729508909106</v>
      </c>
      <c r="S29" s="17">
        <f>'External Inputs'!S44*$B7*(1-(1/EXP($B$27*'External Inputs'!S$5)))</f>
        <v>0.46602122323315326</v>
      </c>
      <c r="T29" s="17">
        <f>'External Inputs'!T44*$B7*(1-(1/EXP($B$27*'External Inputs'!T$5)))</f>
        <v>0.4350022343745174</v>
      </c>
      <c r="U29" s="17">
        <f>'External Inputs'!U44*$B7*(1-(1/EXP($B$27*'External Inputs'!U$5)))</f>
        <v>0.41048841757208376</v>
      </c>
      <c r="V29" s="17">
        <f>'External Inputs'!V44*$B7*(1-(1/EXP($B$27*'External Inputs'!V$5)))</f>
        <v>0.39194234066691674</v>
      </c>
      <c r="W29" s="17">
        <f>'External Inputs'!W44*$B7*(1-(1/EXP($B$27*'External Inputs'!W$5)))</f>
        <v>0.37704450532002698</v>
      </c>
      <c r="X29" s="17">
        <f>'External Inputs'!X44*$B7*(1-(1/EXP($B$27*'External Inputs'!X$5)))</f>
        <v>0.36649313655019067</v>
      </c>
      <c r="Y29" s="17">
        <f>'External Inputs'!Y44*$B7*(1-(1/EXP($B$27*'External Inputs'!Y$5)))</f>
        <v>0.35937730551620906</v>
      </c>
      <c r="Z29" s="17">
        <f>'External Inputs'!Z44*$B7*(1-(1/EXP($B$27*'External Inputs'!Z$5)))</f>
        <v>0.35465183341766066</v>
      </c>
      <c r="AA29" s="17">
        <f>'External Inputs'!AA44*$B7*(1-(1/EXP($B$27*'External Inputs'!AA$5)))</f>
        <v>0.35168782884188327</v>
      </c>
      <c r="AB29" s="17">
        <f>'External Inputs'!AB44*$B7*(1-(1/EXP($B$27*'External Inputs'!AB$5)))</f>
        <v>0.34990561623596228</v>
      </c>
      <c r="AC29" s="17">
        <f>'External Inputs'!AC44*$B7*(1-(1/EXP($B$27*'External Inputs'!AC$5)))</f>
        <v>0.34940914458584837</v>
      </c>
      <c r="AD29" s="17">
        <f>'External Inputs'!AD44*$B7*(1-(1/EXP($B$27*'External Inputs'!AD$5)))</f>
        <v>0.35005333391397775</v>
      </c>
      <c r="AE29" s="17">
        <f>'External Inputs'!AE44*$B7*(1-(1/EXP($B$27*'External Inputs'!AE$5)))</f>
        <v>0.35178337221094713</v>
      </c>
      <c r="AF29" s="17">
        <f>'External Inputs'!AF44*$B7*(1-(1/EXP($B$27*'External Inputs'!AF$5)))</f>
        <v>0.35457823037948799</v>
      </c>
      <c r="AG29" s="17">
        <f>'External Inputs'!AG44*$B7*(1-(1/EXP($B$27*'External Inputs'!AG$5)))</f>
        <v>0.35852797062577618</v>
      </c>
      <c r="AH29" s="17">
        <f>'External Inputs'!AH44*$B7*(1-(1/EXP($B$27*'External Inputs'!AH$5)))</f>
        <v>0.363292033767248</v>
      </c>
      <c r="AI29" s="17">
        <f>'External Inputs'!AI44*$B7*(1-(1/EXP($B$27*'External Inputs'!AI$5)))</f>
        <v>0.36877785942627661</v>
      </c>
      <c r="AJ29" s="17">
        <f>'External Inputs'!AJ44*$B7*(1-(1/EXP($B$27*'External Inputs'!AJ$5)))</f>
        <v>0.37471361045402984</v>
      </c>
      <c r="AK29" s="17">
        <f>'External Inputs'!AK44*$B7*(1-(1/EXP($B$27*'External Inputs'!AK$5)))</f>
        <v>0.38089285735005046</v>
      </c>
      <c r="AL29" s="17">
        <f>'External Inputs'!AL44*$B7*(1-(1/EXP($B$27*'External Inputs'!AL$5)))</f>
        <v>0.3872482364784145</v>
      </c>
      <c r="AM29" s="17">
        <f>'External Inputs'!AM44*$B7*(1-(1/EXP($B$27*'External Inputs'!AM$5)))</f>
        <v>0.39373222180642986</v>
      </c>
      <c r="AN29" s="17">
        <f>'External Inputs'!AN44*$B7*(1-(1/EXP($B$27*'External Inputs'!AN$5)))</f>
        <v>0.40031504401087004</v>
      </c>
      <c r="AO29" s="17">
        <f>'External Inputs'!AO44*$B7*(1-(1/EXP($B$27*'External Inputs'!AO$5)))</f>
        <v>0.40699234492544467</v>
      </c>
      <c r="AP29" s="17">
        <f>'External Inputs'!AP44*$B7*(1-(1/EXP($B$27*'External Inputs'!AP$5)))</f>
        <v>0.41376042912483596</v>
      </c>
      <c r="AQ29" s="17">
        <f>'External Inputs'!AQ44*$B7*(1-(1/EXP($B$27*'External Inputs'!AQ$5)))</f>
        <v>0.42040527392608507</v>
      </c>
      <c r="AR29" s="17">
        <f>'External Inputs'!AR44*$B7*(1-(1/EXP($B$27*'External Inputs'!AR$5)))</f>
        <v>0.42706894585778088</v>
      </c>
      <c r="AS29" s="17">
        <f>'External Inputs'!AS44*$B7*(1-(1/EXP($B$27*'External Inputs'!AS$5)))</f>
        <v>0.43375686489010318</v>
      </c>
      <c r="AT29" s="17">
        <f>'External Inputs'!AT44*$B7*(1-(1/EXP($B$27*'External Inputs'!AT$5)))</f>
        <v>0.44039320004306665</v>
      </c>
      <c r="AU29" s="17">
        <f>'External Inputs'!AU44*$B7*(1-(1/EXP($B$27*'External Inputs'!AU$5)))</f>
        <v>0.4469678038629703</v>
      </c>
      <c r="AV29" s="17">
        <f>'External Inputs'!AV44*$B7*(1-(1/EXP($B$27*'External Inputs'!AV$5)))</f>
        <v>0.45339846625327385</v>
      </c>
      <c r="AW29" s="17">
        <f>'External Inputs'!AW44*$B7*(1-(1/EXP($B$27*'External Inputs'!AW$5)))</f>
        <v>0.45974286279809001</v>
      </c>
      <c r="AX29" s="17">
        <f>'External Inputs'!AX44*$B7*(1-(1/EXP($B$27*'External Inputs'!AX$5)))</f>
        <v>0.46591253233846308</v>
      </c>
      <c r="AY29" s="17">
        <f>'External Inputs'!AY44*$B7*(1-(1/EXP($B$27*'External Inputs'!AY$5)))</f>
        <v>0.47184509446630007</v>
      </c>
      <c r="AZ29" s="17">
        <f>'External Inputs'!AZ44*$B7*(1-(1/EXP($B$27*'External Inputs'!AZ$5)))</f>
        <v>0.47752651982489225</v>
      </c>
      <c r="BA29" s="17"/>
      <c r="BB29" s="17"/>
    </row>
    <row r="30" spans="1:54" x14ac:dyDescent="0.2">
      <c r="A30" t="s">
        <v>3</v>
      </c>
      <c r="B30" s="17">
        <f>'External Inputs'!B44*$B7*(1-(1/EXP($B$27*'External Inputs'!B$5)))</f>
        <v>1.9765622493044412</v>
      </c>
      <c r="C30" s="17">
        <f>'External Inputs'!C45*$B8*(1-(1/EXP($B$27*'External Inputs'!C$5)))</f>
        <v>3.1836712549786519</v>
      </c>
      <c r="D30" s="17">
        <f>'External Inputs'!D45*$B8*(1-(1/EXP($B$27*'External Inputs'!D$5)))</f>
        <v>3.0303840526318373</v>
      </c>
      <c r="E30" s="17">
        <f>'External Inputs'!E45*$B8*(1-(1/EXP($B$27*'External Inputs'!E$5)))</f>
        <v>2.9151030531679432</v>
      </c>
      <c r="F30" s="17">
        <f>'External Inputs'!F45*$B8*(1-(1/EXP($B$27*'External Inputs'!F$5)))</f>
        <v>2.8241316171405608</v>
      </c>
      <c r="G30" s="17">
        <f>'External Inputs'!G45*$B8*(1-(1/EXP($B$27*'External Inputs'!G$5)))</f>
        <v>2.7768910472661426</v>
      </c>
      <c r="H30" s="17">
        <f>'External Inputs'!H45*$B8*(1-(1/EXP($B$27*'External Inputs'!H$5)))</f>
        <v>2.1743982527502221</v>
      </c>
      <c r="I30" s="17">
        <f>'External Inputs'!I45*$B8*(1-(1/EXP($B$27*'External Inputs'!I$5)))</f>
        <v>1.9611710085389531</v>
      </c>
      <c r="J30" s="17">
        <f>'External Inputs'!J45*$B8*(1-(1/EXP($B$27*'External Inputs'!J$5)))</f>
        <v>1.7757004488377841</v>
      </c>
      <c r="K30" s="17">
        <f>'External Inputs'!K45*$B8*(1-(1/EXP($B$27*'External Inputs'!K$5)))</f>
        <v>1.609392680482385</v>
      </c>
      <c r="L30" s="17">
        <f>'External Inputs'!L45*$B8*(1-(1/EXP($B$27*'External Inputs'!L$5)))</f>
        <v>1.4595706438981533</v>
      </c>
      <c r="M30" s="17">
        <f>'External Inputs'!M45*$B8*(1-(1/EXP($B$27*'External Inputs'!M$5)))</f>
        <v>1.3114936744065429</v>
      </c>
      <c r="N30" s="17">
        <f>'External Inputs'!N45*$B8*(1-(1/EXP($B$27*'External Inputs'!N$5)))</f>
        <v>1.1845798713692395</v>
      </c>
      <c r="O30" s="17">
        <f>'External Inputs'!O45*$B8*(1-(1/EXP($B$27*'External Inputs'!O$5)))</f>
        <v>1.0774249655936687</v>
      </c>
      <c r="P30" s="17">
        <f>'External Inputs'!P45*$B8*(1-(1/EXP($B$27*'External Inputs'!P$5)))</f>
        <v>0.98921447226547576</v>
      </c>
      <c r="Q30" s="17">
        <f>'External Inputs'!Q45*$B8*(1-(1/EXP($B$27*'External Inputs'!Q$5)))</f>
        <v>0.91808632096188747</v>
      </c>
      <c r="R30" s="17">
        <f>'External Inputs'!R45*$B8*(1-(1/EXP($B$27*'External Inputs'!R$5)))</f>
        <v>0.8526887055505582</v>
      </c>
      <c r="S30" s="17">
        <f>'External Inputs'!S45*$B8*(1-(1/EXP($B$27*'External Inputs'!S$5)))</f>
        <v>0.80075151426181179</v>
      </c>
      <c r="T30" s="17">
        <f>'External Inputs'!T45*$B8*(1-(1/EXP($B$27*'External Inputs'!T$5)))</f>
        <v>0.75936190513646828</v>
      </c>
      <c r="U30" s="17">
        <f>'External Inputs'!U45*$B8*(1-(1/EXP($B$27*'External Inputs'!U$5)))</f>
        <v>0.72567692307408604</v>
      </c>
      <c r="V30" s="17">
        <f>'External Inputs'!V45*$B8*(1-(1/EXP($B$27*'External Inputs'!V$5)))</f>
        <v>0.69743467473359966</v>
      </c>
      <c r="W30" s="17">
        <f>'External Inputs'!W45*$B8*(1-(1/EXP($B$27*'External Inputs'!W$5)))</f>
        <v>0.67129412154394252</v>
      </c>
      <c r="X30" s="17">
        <f>'External Inputs'!X45*$B8*(1-(1/EXP($B$27*'External Inputs'!X$5)))</f>
        <v>0.64896270601706718</v>
      </c>
      <c r="Y30" s="17">
        <f>'External Inputs'!Y45*$B8*(1-(1/EXP($B$27*'External Inputs'!Y$5)))</f>
        <v>0.630610322282947</v>
      </c>
      <c r="Z30" s="17">
        <f>'External Inputs'!Z45*$B8*(1-(1/EXP($B$27*'External Inputs'!Z$5)))</f>
        <v>0.61694262965498903</v>
      </c>
      <c r="AA30" s="17">
        <f>'External Inputs'!AA45*$B8*(1-(1/EXP($B$27*'External Inputs'!AA$5)))</f>
        <v>0.60828476055373837</v>
      </c>
      <c r="AB30" s="17">
        <f>'External Inputs'!AB45*$B8*(1-(1/EXP($B$27*'External Inputs'!AB$5)))</f>
        <v>0.60292355068756209</v>
      </c>
      <c r="AC30" s="17">
        <f>'External Inputs'!AC45*$B8*(1-(1/EXP($B$27*'External Inputs'!AC$5)))</f>
        <v>0.60139926194100901</v>
      </c>
      <c r="AD30" s="17">
        <f>'External Inputs'!AD45*$B8*(1-(1/EXP($B$27*'External Inputs'!AD$5)))</f>
        <v>0.60283059997052379</v>
      </c>
      <c r="AE30" s="17">
        <f>'External Inputs'!AE45*$B8*(1-(1/EXP($B$27*'External Inputs'!AE$5)))</f>
        <v>0.60597361637236713</v>
      </c>
      <c r="AF30" s="17">
        <f>'External Inputs'!AF45*$B8*(1-(1/EXP($B$27*'External Inputs'!AF$5)))</f>
        <v>0.61007181736971849</v>
      </c>
      <c r="AG30" s="17">
        <f>'External Inputs'!AG45*$B8*(1-(1/EXP($B$27*'External Inputs'!AG$5)))</f>
        <v>0.61523011739340039</v>
      </c>
      <c r="AH30" s="17">
        <f>'External Inputs'!AH45*$B8*(1-(1/EXP($B$27*'External Inputs'!AH$5)))</f>
        <v>0.62116235092350736</v>
      </c>
      <c r="AI30" s="17">
        <f>'External Inputs'!AI45*$B8*(1-(1/EXP($B$27*'External Inputs'!AI$5)))</f>
        <v>0.62805381098236024</v>
      </c>
      <c r="AJ30" s="17">
        <f>'External Inputs'!AJ45*$B8*(1-(1/EXP($B$27*'External Inputs'!AJ$5)))</f>
        <v>0.6360319205124394</v>
      </c>
      <c r="AK30" s="17">
        <f>'External Inputs'!AK45*$B8*(1-(1/EXP($B$27*'External Inputs'!AK$5)))</f>
        <v>0.64511006909986301</v>
      </c>
      <c r="AL30" s="17">
        <f>'External Inputs'!AL45*$B8*(1-(1/EXP($B$27*'External Inputs'!AL$5)))</f>
        <v>0.65478829807060102</v>
      </c>
      <c r="AM30" s="17">
        <f>'External Inputs'!AM45*$B8*(1-(1/EXP($B$27*'External Inputs'!AM$5)))</f>
        <v>0.66533643596187875</v>
      </c>
      <c r="AN30" s="17">
        <f>'External Inputs'!AN45*$B8*(1-(1/EXP($B$27*'External Inputs'!AN$5)))</f>
        <v>0.67658543724026599</v>
      </c>
      <c r="AO30" s="17">
        <f>'External Inputs'!AO45*$B8*(1-(1/EXP($B$27*'External Inputs'!AO$5)))</f>
        <v>0.68826084134422483</v>
      </c>
      <c r="AP30" s="17">
        <f>'External Inputs'!AP45*$B8*(1-(1/EXP($B$27*'External Inputs'!AP$5)))</f>
        <v>0.70015828637899147</v>
      </c>
      <c r="AQ30" s="17">
        <f>'External Inputs'!AQ45*$B8*(1-(1/EXP($B$27*'External Inputs'!AQ$5)))</f>
        <v>0.71163217988936034</v>
      </c>
      <c r="AR30" s="17">
        <f>'External Inputs'!AR45*$B8*(1-(1/EXP($B$27*'External Inputs'!AR$5)))</f>
        <v>0.72326716847865002</v>
      </c>
      <c r="AS30" s="17">
        <f>'External Inputs'!AS45*$B8*(1-(1/EXP($B$27*'External Inputs'!AS$5)))</f>
        <v>0.73510619992806914</v>
      </c>
      <c r="AT30" s="17">
        <f>'External Inputs'!AT45*$B8*(1-(1/EXP($B$27*'External Inputs'!AT$5)))</f>
        <v>0.74707240604107283</v>
      </c>
      <c r="AU30" s="17">
        <f>'External Inputs'!AU45*$B8*(1-(1/EXP($B$27*'External Inputs'!AU$5)))</f>
        <v>0.75915639120209433</v>
      </c>
      <c r="AV30" s="17">
        <f>'External Inputs'!AV45*$B8*(1-(1/EXP($B$27*'External Inputs'!AV$5)))</f>
        <v>0.77082189207810459</v>
      </c>
      <c r="AW30" s="17">
        <f>'External Inputs'!AW45*$B8*(1-(1/EXP($B$27*'External Inputs'!AW$5)))</f>
        <v>0.78247689337420634</v>
      </c>
      <c r="AX30" s="17">
        <f>'External Inputs'!AX45*$B8*(1-(1/EXP($B$27*'External Inputs'!AX$5)))</f>
        <v>0.79403465565043641</v>
      </c>
      <c r="AY30" s="17">
        <f>'External Inputs'!AY45*$B8*(1-(1/EXP($B$27*'External Inputs'!AY$5)))</f>
        <v>0.80547587927840403</v>
      </c>
      <c r="AZ30" s="17">
        <f>'External Inputs'!AZ45*$B8*(1-(1/EXP($B$27*'External Inputs'!AZ$5)))</f>
        <v>0.81678687981574005</v>
      </c>
    </row>
    <row r="31" spans="1:54" x14ac:dyDescent="0.2">
      <c r="A31" t="s">
        <v>4</v>
      </c>
      <c r="B31" s="17">
        <f>'External Inputs'!B46*$B9*(1-(1/EXP($B$27*'External Inputs'!B$5)))</f>
        <v>3.5964624128008418</v>
      </c>
      <c r="C31" s="17">
        <f>'External Inputs'!C46*$B9*(1-(1/EXP($B$27*'External Inputs'!C$5)))</f>
        <v>3.3458352316298186</v>
      </c>
      <c r="D31" s="17">
        <f>'External Inputs'!D46*$B9*(1-(1/EXP($B$27*'External Inputs'!D$5)))</f>
        <v>3.1512692094799664</v>
      </c>
      <c r="E31" s="17">
        <f>'External Inputs'!E46*$B9*(1-(1/EXP($B$27*'External Inputs'!E$5)))</f>
        <v>3.0036348116179847</v>
      </c>
      <c r="F31" s="17">
        <f>'External Inputs'!F46*$B9*(1-(1/EXP($B$27*'External Inputs'!F$5)))</f>
        <v>2.8809577666282902</v>
      </c>
      <c r="G31" s="17">
        <f>'External Inputs'!G46*$B9*(1-(1/EXP($B$27*'External Inputs'!G$5)))</f>
        <v>2.7970131689108717</v>
      </c>
      <c r="H31" s="17">
        <f>'External Inputs'!H46*$B9*(1-(1/EXP($B$27*'External Inputs'!H$5)))</f>
        <v>2.1543263108091093</v>
      </c>
      <c r="I31" s="17">
        <f>'External Inputs'!I46*$B9*(1-(1/EXP($B$27*'External Inputs'!I$5)))</f>
        <v>1.910727154930616</v>
      </c>
      <c r="J31" s="17">
        <f>'External Inputs'!J46*$B9*(1-(1/EXP($B$27*'External Inputs'!J$5)))</f>
        <v>1.7063549352342793</v>
      </c>
      <c r="K31" s="17">
        <f>'External Inputs'!K46*$B9*(1-(1/EXP($B$27*'External Inputs'!K$5)))</f>
        <v>1.5348956047768769</v>
      </c>
      <c r="L31" s="17">
        <f>'External Inputs'!L46*$B9*(1-(1/EXP($B$27*'External Inputs'!L$5)))</f>
        <v>1.3908526092638791</v>
      </c>
      <c r="M31" s="17">
        <f>'External Inputs'!M46*$B9*(1-(1/EXP($B$27*'External Inputs'!M$5)))</f>
        <v>1.2492316451618433</v>
      </c>
      <c r="N31" s="17">
        <f>'External Inputs'!N46*$B9*(1-(1/EXP($B$27*'External Inputs'!N$5)))</f>
        <v>1.1335980380109492</v>
      </c>
      <c r="O31" s="17">
        <f>'External Inputs'!O46*$B9*(1-(1/EXP($B$27*'External Inputs'!O$5)))</f>
        <v>1.038852306532154</v>
      </c>
      <c r="P31" s="17">
        <f>'External Inputs'!P46*$B9*(1-(1/EXP($B$27*'External Inputs'!P$5)))</f>
        <v>0.96053990789238297</v>
      </c>
      <c r="Q31" s="17">
        <f>'External Inputs'!Q46*$B9*(1-(1/EXP($B$27*'External Inputs'!Q$5)))</f>
        <v>0.8955698491491364</v>
      </c>
      <c r="R31" s="17">
        <f>'External Inputs'!R46*$B9*(1-(1/EXP($B$27*'External Inputs'!R$5)))</f>
        <v>0.83335804691950555</v>
      </c>
      <c r="S31" s="17">
        <f>'External Inputs'!S46*$B9*(1-(1/EXP($B$27*'External Inputs'!S$5)))</f>
        <v>0.78198371752329343</v>
      </c>
      <c r="T31" s="17">
        <f>'External Inputs'!T46*$B9*(1-(1/EXP($B$27*'External Inputs'!T$5)))</f>
        <v>0.74055098879298886</v>
      </c>
      <c r="U31" s="17">
        <f>'External Inputs'!U46*$B9*(1-(1/EXP($B$27*'External Inputs'!U$5)))</f>
        <v>0.70870444039201685</v>
      </c>
      <c r="V31" s="17">
        <f>'External Inputs'!V46*$B9*(1-(1/EXP($B$27*'External Inputs'!V$5)))</f>
        <v>0.6852276490161503</v>
      </c>
      <c r="W31" s="17">
        <f>'External Inputs'!W46*$B9*(1-(1/EXP($B$27*'External Inputs'!W$5)))</f>
        <v>0.66584054712244278</v>
      </c>
      <c r="X31" s="17">
        <f>'External Inputs'!X46*$B9*(1-(1/EXP($B$27*'External Inputs'!X$5)))</f>
        <v>0.65269304048225762</v>
      </c>
      <c r="Y31" s="17">
        <f>'External Inputs'!Y46*$B9*(1-(1/EXP($B$27*'External Inputs'!Y$5)))</f>
        <v>0.64407832207110827</v>
      </c>
      <c r="Z31" s="17">
        <f>'External Inputs'!Z46*$B9*(1-(1/EXP($B$27*'External Inputs'!Z$5)))</f>
        <v>0.6379162366300144</v>
      </c>
      <c r="AA31" s="17">
        <f>'External Inputs'!AA46*$B9*(1-(1/EXP($B$27*'External Inputs'!AA$5)))</f>
        <v>0.63299444032482022</v>
      </c>
      <c r="AB31" s="17">
        <f>'External Inputs'!AB46*$B9*(1-(1/EXP($B$27*'External Inputs'!AB$5)))</f>
        <v>0.62776304051476783</v>
      </c>
      <c r="AC31" s="17">
        <f>'External Inputs'!AC46*$B9*(1-(1/EXP($B$27*'External Inputs'!AC$5)))</f>
        <v>0.62285339677419993</v>
      </c>
      <c r="AD31" s="17">
        <f>'External Inputs'!AD46*$B9*(1-(1/EXP($B$27*'External Inputs'!AD$5)))</f>
        <v>0.61882075875661358</v>
      </c>
      <c r="AE31" s="17">
        <f>'External Inputs'!AE46*$B9*(1-(1/EXP($B$27*'External Inputs'!AE$5)))</f>
        <v>0.61679770839392212</v>
      </c>
      <c r="AF31" s="17">
        <f>'External Inputs'!AF46*$B9*(1-(1/EXP($B$27*'External Inputs'!AF$5)))</f>
        <v>0.6175167066686692</v>
      </c>
      <c r="AG31" s="17">
        <f>'External Inputs'!AG46*$B9*(1-(1/EXP($B$27*'External Inputs'!AG$5)))</f>
        <v>0.62047674697691702</v>
      </c>
      <c r="AH31" s="17">
        <f>'External Inputs'!AH46*$B9*(1-(1/EXP($B$27*'External Inputs'!AH$5)))</f>
        <v>0.62579039337882847</v>
      </c>
      <c r="AI31" s="17">
        <f>'External Inputs'!AI46*$B9*(1-(1/EXP($B$27*'External Inputs'!AI$5)))</f>
        <v>0.63306211734983475</v>
      </c>
      <c r="AJ31" s="17">
        <f>'External Inputs'!AJ46*$B9*(1-(1/EXP($B$27*'External Inputs'!AJ$5)))</f>
        <v>0.64126820989729783</v>
      </c>
      <c r="AK31" s="17">
        <f>'External Inputs'!AK46*$B9*(1-(1/EXP($B$27*'External Inputs'!AK$5)))</f>
        <v>0.6496921918079307</v>
      </c>
      <c r="AL31" s="17">
        <f>'External Inputs'!AL46*$B9*(1-(1/EXP($B$27*'External Inputs'!AL$5)))</f>
        <v>0.65776636685065959</v>
      </c>
      <c r="AM31" s="17">
        <f>'External Inputs'!AM46*$B9*(1-(1/EXP($B$27*'External Inputs'!AM$5)))</f>
        <v>0.66603319511671644</v>
      </c>
      <c r="AN31" s="17">
        <f>'External Inputs'!AN46*$B9*(1-(1/EXP($B$27*'External Inputs'!AN$5)))</f>
        <v>0.67469073775290322</v>
      </c>
      <c r="AO31" s="17">
        <f>'External Inputs'!AO46*$B9*(1-(1/EXP($B$27*'External Inputs'!AO$5)))</f>
        <v>0.68409784141299024</v>
      </c>
      <c r="AP31" s="17">
        <f>'External Inputs'!AP46*$B9*(1-(1/EXP($B$27*'External Inputs'!AP$5)))</f>
        <v>0.69446101457845677</v>
      </c>
      <c r="AQ31" s="17">
        <f>'External Inputs'!AQ46*$B9*(1-(1/EXP($B$27*'External Inputs'!AQ$5)))</f>
        <v>0.70474456024461396</v>
      </c>
      <c r="AR31" s="17">
        <f>'External Inputs'!AR46*$B9*(1-(1/EXP($B$27*'External Inputs'!AR$5)))</f>
        <v>0.71585338176021474</v>
      </c>
      <c r="AS31" s="17">
        <f>'External Inputs'!AS46*$B9*(1-(1/EXP($B$27*'External Inputs'!AS$5)))</f>
        <v>0.72771039491253742</v>
      </c>
      <c r="AT31" s="17">
        <f>'External Inputs'!AT46*$B9*(1-(1/EXP($B$27*'External Inputs'!AT$5)))</f>
        <v>0.7399664915041273</v>
      </c>
      <c r="AU31" s="17">
        <f>'External Inputs'!AU46*$B9*(1-(1/EXP($B$27*'External Inputs'!AU$5)))</f>
        <v>0.75242743491119002</v>
      </c>
      <c r="AV31" s="17">
        <f>'External Inputs'!AV46*$B9*(1-(1/EXP($B$27*'External Inputs'!AV$5)))</f>
        <v>0.76427835426853163</v>
      </c>
      <c r="AW31" s="17">
        <f>'External Inputs'!AW46*$B9*(1-(1/EXP($B$27*'External Inputs'!AW$5)))</f>
        <v>0.77623129131436708</v>
      </c>
      <c r="AX31" s="17">
        <f>'External Inputs'!AX46*$B9*(1-(1/EXP($B$27*'External Inputs'!AX$5)))</f>
        <v>0.78824112875306129</v>
      </c>
      <c r="AY31" s="17">
        <f>'External Inputs'!AY46*$B9*(1-(1/EXP($B$27*'External Inputs'!AY$5)))</f>
        <v>0.80034972440154195</v>
      </c>
      <c r="AZ31" s="17">
        <f>'External Inputs'!AZ46*$B9*(1-(1/EXP($B$27*'External Inputs'!AZ$5)))</f>
        <v>0.81257548017363324</v>
      </c>
    </row>
    <row r="32" spans="1:54" x14ac:dyDescent="0.2">
      <c r="A32" t="s">
        <v>5</v>
      </c>
      <c r="B32" s="17">
        <f>'External Inputs'!B47*$B10*(1-(1/EXP($B$27*'External Inputs'!B$5)))</f>
        <v>16.461562197998969</v>
      </c>
      <c r="C32" s="17">
        <f>'External Inputs'!C47*$B10*(1-(1/EXP($B$27*'External Inputs'!C$5)))</f>
        <v>15.338934610323397</v>
      </c>
      <c r="D32" s="17">
        <f>'External Inputs'!D47*$B10*(1-(1/EXP($B$27*'External Inputs'!D$5)))</f>
        <v>14.362313939194035</v>
      </c>
      <c r="E32" s="17">
        <f>'External Inputs'!E47*$B10*(1-(1/EXP($B$27*'External Inputs'!E$5)))</f>
        <v>13.53778319151616</v>
      </c>
      <c r="F32" s="17">
        <f>'External Inputs'!F47*$B10*(1-(1/EXP($B$27*'External Inputs'!F$5)))</f>
        <v>12.822982222932579</v>
      </c>
      <c r="G32" s="17">
        <f>'External Inputs'!G47*$B10*(1-(1/EXP($B$27*'External Inputs'!G$5)))</f>
        <v>12.310193628042599</v>
      </c>
      <c r="H32" s="17">
        <f>'External Inputs'!H47*$B10*(1-(1/EXP($B$27*'External Inputs'!H$5)))</f>
        <v>9.3781649187873093</v>
      </c>
      <c r="I32" s="17">
        <f>'External Inputs'!I47*$B10*(1-(1/EXP($B$27*'External Inputs'!I$5)))</f>
        <v>8.2356444649515996</v>
      </c>
      <c r="J32" s="17">
        <f>'External Inputs'!J47*$B10*(1-(1/EXP($B$27*'External Inputs'!J$5)))</f>
        <v>7.2832277290875771</v>
      </c>
      <c r="K32" s="17">
        <f>'External Inputs'!K47*$B10*(1-(1/EXP($B$27*'External Inputs'!K$5)))</f>
        <v>6.4798738410242569</v>
      </c>
      <c r="L32" s="17">
        <f>'External Inputs'!L47*$B10*(1-(1/EXP($B$27*'External Inputs'!L$5)))</f>
        <v>5.8010382637215843</v>
      </c>
      <c r="M32" s="17">
        <f>'External Inputs'!M47*$B10*(1-(1/EXP($B$27*'External Inputs'!M$5)))</f>
        <v>5.1442933613699235</v>
      </c>
      <c r="N32" s="17">
        <f>'External Inputs'!N47*$B10*(1-(1/EXP($B$27*'External Inputs'!N$5)))</f>
        <v>4.6041324855640324</v>
      </c>
      <c r="O32" s="17">
        <f>'External Inputs'!O47*$B10*(1-(1/EXP($B$27*'External Inputs'!O$5)))</f>
        <v>4.1649436450865993</v>
      </c>
      <c r="P32" s="17">
        <f>'External Inputs'!P47*$B10*(1-(1/EXP($B$27*'External Inputs'!P$5)))</f>
        <v>3.8146810899590928</v>
      </c>
      <c r="Q32" s="17">
        <f>'External Inputs'!Q47*$B10*(1-(1/EXP($B$27*'External Inputs'!Q$5)))</f>
        <v>3.5406673888484663</v>
      </c>
      <c r="R32" s="17">
        <f>'External Inputs'!R47*$B10*(1-(1/EXP($B$27*'External Inputs'!R$5)))</f>
        <v>3.294140777983944</v>
      </c>
      <c r="S32" s="17">
        <f>'External Inputs'!S47*$B10*(1-(1/EXP($B$27*'External Inputs'!S$5)))</f>
        <v>3.1056098051517651</v>
      </c>
      <c r="T32" s="17">
        <f>'External Inputs'!T47*$B10*(1-(1/EXP($B$27*'External Inputs'!T$5)))</f>
        <v>2.9630186188701573</v>
      </c>
      <c r="U32" s="17">
        <f>'External Inputs'!U47*$B10*(1-(1/EXP($B$27*'External Inputs'!U$5)))</f>
        <v>2.8551844144856449</v>
      </c>
      <c r="V32" s="17">
        <f>'External Inputs'!V47*$B10*(1-(1/EXP($B$27*'External Inputs'!V$5)))</f>
        <v>2.7728813723262404</v>
      </c>
      <c r="W32" s="17">
        <f>'External Inputs'!W47*$B10*(1-(1/EXP($B$27*'External Inputs'!W$5)))</f>
        <v>2.699990021258452</v>
      </c>
      <c r="X32" s="17">
        <f>'External Inputs'!X47*$B10*(1-(1/EXP($B$27*'External Inputs'!X$5)))</f>
        <v>2.6449606681750675</v>
      </c>
      <c r="Y32" s="17">
        <f>'External Inputs'!Y47*$B10*(1-(1/EXP($B$27*'External Inputs'!Y$5)))</f>
        <v>2.6066768089866366</v>
      </c>
      <c r="Z32" s="17">
        <f>'External Inputs'!Z47*$B10*(1-(1/EXP($B$27*'External Inputs'!Z$5)))</f>
        <v>2.5852741604184573</v>
      </c>
      <c r="AA32" s="17">
        <f>'External Inputs'!AA47*$B10*(1-(1/EXP($B$27*'External Inputs'!AA$5)))</f>
        <v>2.5803111499949067</v>
      </c>
      <c r="AB32" s="17">
        <f>'External Inputs'!AB47*$B10*(1-(1/EXP($B$27*'External Inputs'!AB$5)))</f>
        <v>2.583381700797589</v>
      </c>
      <c r="AC32" s="17">
        <f>'External Inputs'!AC47*$B10*(1-(1/EXP($B$27*'External Inputs'!AC$5)))</f>
        <v>2.5985506877224296</v>
      </c>
      <c r="AD32" s="17">
        <f>'External Inputs'!AD47*$B10*(1-(1/EXP($B$27*'External Inputs'!AD$5)))</f>
        <v>2.6210188297442705</v>
      </c>
      <c r="AE32" s="17">
        <f>'External Inputs'!AE47*$B10*(1-(1/EXP($B$27*'External Inputs'!AE$5)))</f>
        <v>2.6439582433583082</v>
      </c>
      <c r="AF32" s="17">
        <f>'External Inputs'!AF47*$B10*(1-(1/EXP($B$27*'External Inputs'!AF$5)))</f>
        <v>2.663354795913158</v>
      </c>
      <c r="AG32" s="17">
        <f>'External Inputs'!AG47*$B10*(1-(1/EXP($B$27*'External Inputs'!AG$5)))</f>
        <v>2.6779502829751669</v>
      </c>
      <c r="AH32" s="17">
        <f>'External Inputs'!AH47*$B10*(1-(1/EXP($B$27*'External Inputs'!AH$5)))</f>
        <v>2.6870059598305231</v>
      </c>
      <c r="AI32" s="17">
        <f>'External Inputs'!AI47*$B10*(1-(1/EXP($B$27*'External Inputs'!AI$5)))</f>
        <v>2.6946701440022407</v>
      </c>
      <c r="AJ32" s="17">
        <f>'External Inputs'!AJ47*$B10*(1-(1/EXP($B$27*'External Inputs'!AJ$5)))</f>
        <v>2.7068359078059117</v>
      </c>
      <c r="AK32" s="17">
        <f>'External Inputs'!AK47*$B10*(1-(1/EXP($B$27*'External Inputs'!AK$5)))</f>
        <v>2.7271638446662365</v>
      </c>
      <c r="AL32" s="17">
        <f>'External Inputs'!AL47*$B10*(1-(1/EXP($B$27*'External Inputs'!AL$5)))</f>
        <v>2.7516902210532921</v>
      </c>
      <c r="AM32" s="17">
        <f>'External Inputs'!AM47*$B10*(1-(1/EXP($B$27*'External Inputs'!AM$5)))</f>
        <v>2.7836127000535336</v>
      </c>
      <c r="AN32" s="17">
        <f>'External Inputs'!AN47*$B10*(1-(1/EXP($B$27*'External Inputs'!AN$5)))</f>
        <v>2.8212726821333609</v>
      </c>
      <c r="AO32" s="17">
        <f>'External Inputs'!AO47*$B10*(1-(1/EXP($B$27*'External Inputs'!AO$5)))</f>
        <v>2.8611705961726335</v>
      </c>
      <c r="AP32" s="17">
        <f>'External Inputs'!AP47*$B10*(1-(1/EXP($B$27*'External Inputs'!AP$5)))</f>
        <v>2.9010402335321905</v>
      </c>
      <c r="AQ32" s="17">
        <f>'External Inputs'!AQ47*$B10*(1-(1/EXP($B$27*'External Inputs'!AQ$5)))</f>
        <v>2.937184292839393</v>
      </c>
      <c r="AR32" s="17">
        <f>'External Inputs'!AR47*$B10*(1-(1/EXP($B$27*'External Inputs'!AR$5)))</f>
        <v>2.9735804795627003</v>
      </c>
      <c r="AS32" s="17">
        <f>'External Inputs'!AS47*$B10*(1-(1/EXP($B$27*'External Inputs'!AS$5)))</f>
        <v>3.0115161401033732</v>
      </c>
      <c r="AT32" s="17">
        <f>'External Inputs'!AT47*$B10*(1-(1/EXP($B$27*'External Inputs'!AT$5)))</f>
        <v>3.0523308484558922</v>
      </c>
      <c r="AU32" s="17">
        <f>'External Inputs'!AU47*$B10*(1-(1/EXP($B$27*'External Inputs'!AU$5)))</f>
        <v>3.097078055059888</v>
      </c>
      <c r="AV32" s="17">
        <f>'External Inputs'!AV47*$B10*(1-(1/EXP($B$27*'External Inputs'!AV$5)))</f>
        <v>3.1416314784469379</v>
      </c>
      <c r="AW32" s="17">
        <f>'External Inputs'!AW47*$B10*(1-(1/EXP($B$27*'External Inputs'!AW$5)))</f>
        <v>3.1892951201927793</v>
      </c>
      <c r="AX32" s="17">
        <f>'External Inputs'!AX47*$B10*(1-(1/EXP($B$27*'External Inputs'!AX$5)))</f>
        <v>3.239347529705717</v>
      </c>
      <c r="AY32" s="17">
        <f>'External Inputs'!AY47*$B10*(1-(1/EXP($B$27*'External Inputs'!AY$5)))</f>
        <v>3.2907791533523003</v>
      </c>
      <c r="AZ32" s="17">
        <f>'External Inputs'!AZ47*$B10*(1-(1/EXP($B$27*'External Inputs'!AZ$5)))</f>
        <v>3.3429189697482786</v>
      </c>
    </row>
    <row r="33" spans="1:52" x14ac:dyDescent="0.2">
      <c r="A33" t="s">
        <v>6</v>
      </c>
      <c r="B33" s="17">
        <f>'External Inputs'!B48*$B11*(1-(1/EXP($B$27*'External Inputs'!B$5)))</f>
        <v>16.367304714665931</v>
      </c>
      <c r="C33" s="17">
        <f>'External Inputs'!C48*$B11*(1-(1/EXP($B$27*'External Inputs'!C$5)))</f>
        <v>15.575720048767096</v>
      </c>
      <c r="D33" s="17">
        <f>'External Inputs'!D48*$B11*(1-(1/EXP($B$27*'External Inputs'!D$5)))</f>
        <v>14.896722321740477</v>
      </c>
      <c r="E33" s="17">
        <f>'External Inputs'!E48*$B11*(1-(1/EXP($B$27*'External Inputs'!E$5)))</f>
        <v>14.314492556656027</v>
      </c>
      <c r="F33" s="17">
        <f>'External Inputs'!F48*$B11*(1-(1/EXP($B$27*'External Inputs'!F$5)))</f>
        <v>13.753923562224697</v>
      </c>
      <c r="G33" s="17">
        <f>'External Inputs'!G48*$B11*(1-(1/EXP($B$27*'External Inputs'!G$5)))</f>
        <v>13.30496972686392</v>
      </c>
      <c r="H33" s="17">
        <f>'External Inputs'!H48*$B11*(1-(1/EXP($B$27*'External Inputs'!H$5)))</f>
        <v>10.157192846896143</v>
      </c>
      <c r="I33" s="17">
        <f>'External Inputs'!I48*$B11*(1-(1/EXP($B$27*'External Inputs'!I$5)))</f>
        <v>8.8729058200530257</v>
      </c>
      <c r="J33" s="17">
        <f>'External Inputs'!J48*$B11*(1-(1/EXP($B$27*'External Inputs'!J$5)))</f>
        <v>7.7646626505659428</v>
      </c>
      <c r="K33" s="17">
        <f>'External Inputs'!K48*$B11*(1-(1/EXP($B$27*'External Inputs'!K$5)))</f>
        <v>6.8239370543816928</v>
      </c>
      <c r="L33" s="17">
        <f>'External Inputs'!L48*$B11*(1-(1/EXP($B$27*'External Inputs'!L$5)))</f>
        <v>6.0378870280773853</v>
      </c>
      <c r="M33" s="17">
        <f>'External Inputs'!M48*$B11*(1-(1/EXP($B$27*'External Inputs'!M$5)))</f>
        <v>5.2982672016167696</v>
      </c>
      <c r="N33" s="17">
        <f>'External Inputs'!N48*$B11*(1-(1/EXP($B$27*'External Inputs'!N$5)))</f>
        <v>4.6974237678588118</v>
      </c>
      <c r="O33" s="17">
        <f>'External Inputs'!O48*$B11*(1-(1/EXP($B$27*'External Inputs'!O$5)))</f>
        <v>4.2112792620782873</v>
      </c>
      <c r="P33" s="17">
        <f>'External Inputs'!P48*$B11*(1-(1/EXP($B$27*'External Inputs'!P$5)))</f>
        <v>3.8189487565355624</v>
      </c>
      <c r="Q33" s="17">
        <f>'External Inputs'!Q48*$B11*(1-(1/EXP($B$27*'External Inputs'!Q$5)))</f>
        <v>3.5040966321029208</v>
      </c>
      <c r="R33" s="17">
        <f>'External Inputs'!R48*$B11*(1-(1/EXP($B$27*'External Inputs'!R$5)))</f>
        <v>3.2201708057209353</v>
      </c>
      <c r="S33" s="17">
        <f>'External Inputs'!S48*$B11*(1-(1/EXP($B$27*'External Inputs'!S$5)))</f>
        <v>2.9954947670329073</v>
      </c>
      <c r="T33" s="17">
        <f>'External Inputs'!T48*$B11*(1-(1/EXP($B$27*'External Inputs'!T$5)))</f>
        <v>2.8219864994582484</v>
      </c>
      <c r="U33" s="17">
        <f>'External Inputs'!U48*$B11*(1-(1/EXP($B$27*'External Inputs'!U$5)))</f>
        <v>2.6940513427864285</v>
      </c>
      <c r="V33" s="17">
        <f>'External Inputs'!V48*$B11*(1-(1/EXP($B$27*'External Inputs'!V$5)))</f>
        <v>2.604608405052466</v>
      </c>
      <c r="W33" s="17">
        <f>'External Inputs'!W48*$B11*(1-(1/EXP($B$27*'External Inputs'!W$5)))</f>
        <v>2.5363810206509636</v>
      </c>
      <c r="X33" s="17">
        <f>'External Inputs'!X48*$B11*(1-(1/EXP($B$27*'External Inputs'!X$5)))</f>
        <v>2.4967344355985523</v>
      </c>
      <c r="Y33" s="17">
        <f>'External Inputs'!Y48*$B11*(1-(1/EXP($B$27*'External Inputs'!Y$5)))</f>
        <v>2.4789534497133885</v>
      </c>
      <c r="Z33" s="17">
        <f>'External Inputs'!Z48*$B11*(1-(1/EXP($B$27*'External Inputs'!Z$5)))</f>
        <v>2.4753079756643541</v>
      </c>
      <c r="AA33" s="17">
        <f>'External Inputs'!AA48*$B11*(1-(1/EXP($B$27*'External Inputs'!AA$5)))</f>
        <v>2.4811486858052785</v>
      </c>
      <c r="AB33" s="17">
        <f>'External Inputs'!AB48*$B11*(1-(1/EXP($B$27*'External Inputs'!AB$5)))</f>
        <v>2.4896941179375229</v>
      </c>
      <c r="AC33" s="17">
        <f>'External Inputs'!AC48*$B11*(1-(1/EXP($B$27*'External Inputs'!AC$5)))</f>
        <v>2.5031549201114522</v>
      </c>
      <c r="AD33" s="17">
        <f>'External Inputs'!AD48*$B11*(1-(1/EXP($B$27*'External Inputs'!AD$5)))</f>
        <v>2.5218079967014817</v>
      </c>
      <c r="AE33" s="17">
        <f>'External Inputs'!AE48*$B11*(1-(1/EXP($B$27*'External Inputs'!AE$5)))</f>
        <v>2.5472902983075092</v>
      </c>
      <c r="AF33" s="17">
        <f>'External Inputs'!AF48*$B11*(1-(1/EXP($B$27*'External Inputs'!AF$5)))</f>
        <v>2.5805124268316839</v>
      </c>
      <c r="AG33" s="17">
        <f>'External Inputs'!AG48*$B11*(1-(1/EXP($B$27*'External Inputs'!AG$5)))</f>
        <v>2.619551941504108</v>
      </c>
      <c r="AH33" s="17">
        <f>'External Inputs'!AH48*$B11*(1-(1/EXP($B$27*'External Inputs'!AH$5)))</f>
        <v>2.6645712901746981</v>
      </c>
      <c r="AI33" s="17">
        <f>'External Inputs'!AI48*$B11*(1-(1/EXP($B$27*'External Inputs'!AI$5)))</f>
        <v>2.7124128769614466</v>
      </c>
      <c r="AJ33" s="17">
        <f>'External Inputs'!AJ48*$B11*(1-(1/EXP($B$27*'External Inputs'!AJ$5)))</f>
        <v>2.7569118696822232</v>
      </c>
      <c r="AK33" s="17">
        <f>'External Inputs'!AK48*$B11*(1-(1/EXP($B$27*'External Inputs'!AK$5)))</f>
        <v>2.7941041100668302</v>
      </c>
      <c r="AL33" s="17">
        <f>'External Inputs'!AL48*$B11*(1-(1/EXP($B$27*'External Inputs'!AL$5)))</f>
        <v>2.821497254887281</v>
      </c>
      <c r="AM33" s="17">
        <f>'External Inputs'!AM48*$B11*(1-(1/EXP($B$27*'External Inputs'!AM$5)))</f>
        <v>2.8400596052554201</v>
      </c>
      <c r="AN33" s="17">
        <f>'External Inputs'!AN48*$B11*(1-(1/EXP($B$27*'External Inputs'!AN$5)))</f>
        <v>2.853983298737119</v>
      </c>
      <c r="AO33" s="17">
        <f>'External Inputs'!AO48*$B11*(1-(1/EXP($B$27*'External Inputs'!AO$5)))</f>
        <v>2.8704136354383114</v>
      </c>
      <c r="AP33" s="17">
        <f>'External Inputs'!AP48*$B11*(1-(1/EXP($B$27*'External Inputs'!AP$5)))</f>
        <v>2.8941358139432891</v>
      </c>
      <c r="AQ33" s="17">
        <f>'External Inputs'!AQ48*$B11*(1-(1/EXP($B$27*'External Inputs'!AQ$5)))</f>
        <v>2.920888139972516</v>
      </c>
      <c r="AR33" s="17">
        <f>'External Inputs'!AR48*$B11*(1-(1/EXP($B$27*'External Inputs'!AR$5)))</f>
        <v>2.9546959685474294</v>
      </c>
      <c r="AS33" s="17">
        <f>'External Inputs'!AS48*$B11*(1-(1/EXP($B$27*'External Inputs'!AS$5)))</f>
        <v>2.9940795359151036</v>
      </c>
      <c r="AT33" s="17">
        <f>'External Inputs'!AT48*$B11*(1-(1/EXP($B$27*'External Inputs'!AT$5)))</f>
        <v>3.0351053035742259</v>
      </c>
      <c r="AU33" s="17">
        <f>'External Inputs'!AU48*$B11*(1-(1/EXP($B$27*'External Inputs'!AU$5)))</f>
        <v>3.0755999365380755</v>
      </c>
      <c r="AV33" s="17">
        <f>'External Inputs'!AV48*$B11*(1-(1/EXP($B$27*'External Inputs'!AV$5)))</f>
        <v>3.1132383691127608</v>
      </c>
      <c r="AW33" s="17">
        <f>'External Inputs'!AW48*$B11*(1-(1/EXP($B$27*'External Inputs'!AW$5)))</f>
        <v>3.1505552970514845</v>
      </c>
      <c r="AX33" s="17">
        <f>'External Inputs'!AX48*$B11*(1-(1/EXP($B$27*'External Inputs'!AX$5)))</f>
        <v>3.1883718981490228</v>
      </c>
      <c r="AY33" s="17">
        <f>'External Inputs'!AY48*$B11*(1-(1/EXP($B$27*'External Inputs'!AY$5)))</f>
        <v>3.2285618848848845</v>
      </c>
      <c r="AZ33" s="17">
        <f>'External Inputs'!AZ48*$B11*(1-(1/EXP($B$27*'External Inputs'!AZ$5)))</f>
        <v>3.2724356646787545</v>
      </c>
    </row>
    <row r="34" spans="1:52" x14ac:dyDescent="0.2">
      <c r="A34" t="s">
        <v>7</v>
      </c>
      <c r="B34" s="17">
        <f>'External Inputs'!B49*$B12*(1-(1/EXP($B$27*'External Inputs'!B$5)))</f>
        <v>44.620940627158113</v>
      </c>
      <c r="C34" s="17">
        <f>'External Inputs'!C49*$B12*(1-(1/EXP($B$27*'External Inputs'!C$5)))</f>
        <v>43.053725271312018</v>
      </c>
      <c r="D34" s="17">
        <f>'External Inputs'!D49*$B12*(1-(1/EXP($B$27*'External Inputs'!D$5)))</f>
        <v>41.919734421903861</v>
      </c>
      <c r="E34" s="17">
        <f>'External Inputs'!E49*$B12*(1-(1/EXP($B$27*'External Inputs'!E$5)))</f>
        <v>41.115582971274087</v>
      </c>
      <c r="F34" s="17">
        <f>'External Inputs'!F49*$B12*(1-(1/EXP($B$27*'External Inputs'!F$5)))</f>
        <v>40.34423590846793</v>
      </c>
      <c r="G34" s="17">
        <f>'External Inputs'!G49*$B12*(1-(1/EXP($B$27*'External Inputs'!G$5)))</f>
        <v>39.820622905240903</v>
      </c>
      <c r="H34" s="17">
        <f>'External Inputs'!H49*$B12*(1-(1/EXP($B$27*'External Inputs'!H$5)))</f>
        <v>31.048206320674016</v>
      </c>
      <c r="I34" s="17">
        <f>'External Inputs'!I49*$B12*(1-(1/EXP($B$27*'External Inputs'!I$5)))</f>
        <v>27.699216219460954</v>
      </c>
      <c r="J34" s="17">
        <f>'External Inputs'!J49*$B12*(1-(1/EXP($B$27*'External Inputs'!J$5)))</f>
        <v>24.695642532042179</v>
      </c>
      <c r="K34" s="17">
        <f>'External Inputs'!K49*$B12*(1-(1/EXP($B$27*'External Inputs'!K$5)))</f>
        <v>21.998575227147505</v>
      </c>
      <c r="L34" s="17">
        <f>'External Inputs'!L49*$B12*(1-(1/EXP($B$27*'External Inputs'!L$5)))</f>
        <v>19.600114313988996</v>
      </c>
      <c r="M34" s="17">
        <f>'External Inputs'!M49*$B12*(1-(1/EXP($B$27*'External Inputs'!M$5)))</f>
        <v>17.209821912563061</v>
      </c>
      <c r="N34" s="17">
        <f>'External Inputs'!N49*$B12*(1-(1/EXP($B$27*'External Inputs'!N$5)))</f>
        <v>15.170455562632053</v>
      </c>
      <c r="O34" s="17">
        <f>'External Inputs'!O49*$B12*(1-(1/EXP($B$27*'External Inputs'!O$5)))</f>
        <v>13.4601056213027</v>
      </c>
      <c r="P34" s="17">
        <f>'External Inputs'!P49*$B12*(1-(1/EXP($B$27*'External Inputs'!P$5)))</f>
        <v>12.062779887408185</v>
      </c>
      <c r="Q34" s="17">
        <f>'External Inputs'!Q49*$B12*(1-(1/EXP($B$27*'External Inputs'!Q$5)))</f>
        <v>10.945936682934329</v>
      </c>
      <c r="R34" s="17">
        <f>'External Inputs'!R49*$B12*(1-(1/EXP($B$27*'External Inputs'!R$5)))</f>
        <v>9.9546624829939354</v>
      </c>
      <c r="S34" s="17">
        <f>'External Inputs'!S49*$B12*(1-(1/EXP($B$27*'External Inputs'!S$5)))</f>
        <v>9.1742647544134535</v>
      </c>
      <c r="T34" s="17">
        <f>'External Inputs'!T49*$B12*(1-(1/EXP($B$27*'External Inputs'!T$5)))</f>
        <v>8.5669059823428206</v>
      </c>
      <c r="U34" s="17">
        <f>'External Inputs'!U49*$B12*(1-(1/EXP($B$27*'External Inputs'!U$5)))</f>
        <v>8.0994295805010434</v>
      </c>
      <c r="V34" s="17">
        <f>'External Inputs'!V49*$B12*(1-(1/EXP($B$27*'External Inputs'!V$5)))</f>
        <v>7.7428023998879718</v>
      </c>
      <c r="W34" s="17">
        <f>'External Inputs'!W49*$B12*(1-(1/EXP($B$27*'External Inputs'!W$5)))</f>
        <v>7.4486614612085553</v>
      </c>
      <c r="X34" s="17">
        <f>'External Inputs'!X49*$B12*(1-(1/EXP($B$27*'External Inputs'!X$5)))</f>
        <v>7.2361220843371683</v>
      </c>
      <c r="Y34" s="17">
        <f>'External Inputs'!Y49*$B12*(1-(1/EXP($B$27*'External Inputs'!Y$5)))</f>
        <v>7.0959226774256248</v>
      </c>
      <c r="Z34" s="17">
        <f>'External Inputs'!Z49*$B12*(1-(1/EXP($B$27*'External Inputs'!Z$5)))</f>
        <v>7.0215508572108085</v>
      </c>
      <c r="AA34" s="17">
        <f>'External Inputs'!AA49*$B12*(1-(1/EXP($B$27*'External Inputs'!AA$5)))</f>
        <v>7.0077361846574071</v>
      </c>
      <c r="AB34" s="17">
        <f>'External Inputs'!AB49*$B12*(1-(1/EXP($B$27*'External Inputs'!AB$5)))</f>
        <v>7.0328947275969194</v>
      </c>
      <c r="AC34" s="17">
        <f>'External Inputs'!AC49*$B12*(1-(1/EXP($B$27*'External Inputs'!AC$5)))</f>
        <v>7.1054176689704898</v>
      </c>
      <c r="AD34" s="17">
        <f>'External Inputs'!AD49*$B12*(1-(1/EXP($B$27*'External Inputs'!AD$5)))</f>
        <v>7.2120558330277262</v>
      </c>
      <c r="AE34" s="17">
        <f>'External Inputs'!AE49*$B12*(1-(1/EXP($B$27*'External Inputs'!AE$5)))</f>
        <v>7.3349153218746048</v>
      </c>
      <c r="AF34" s="17">
        <f>'External Inputs'!AF49*$B12*(1-(1/EXP($B$27*'External Inputs'!AF$5)))</f>
        <v>7.4628785927665886</v>
      </c>
      <c r="AG34" s="17">
        <f>'External Inputs'!AG49*$B12*(1-(1/EXP($B$27*'External Inputs'!AG$5)))</f>
        <v>7.5926721180890038</v>
      </c>
      <c r="AH34" s="17">
        <f>'External Inputs'!AH49*$B12*(1-(1/EXP($B$27*'External Inputs'!AH$5)))</f>
        <v>7.7199305419116682</v>
      </c>
      <c r="AI34" s="17">
        <f>'External Inputs'!AI49*$B12*(1-(1/EXP($B$27*'External Inputs'!AI$5)))</f>
        <v>7.8500902553365641</v>
      </c>
      <c r="AJ34" s="17">
        <f>'External Inputs'!AJ49*$B12*(1-(1/EXP($B$27*'External Inputs'!AJ$5)))</f>
        <v>7.9905586638222799</v>
      </c>
      <c r="AK34" s="17">
        <f>'External Inputs'!AK49*$B12*(1-(1/EXP($B$27*'External Inputs'!AK$5)))</f>
        <v>8.1447224237769191</v>
      </c>
      <c r="AL34" s="17">
        <f>'External Inputs'!AL49*$B12*(1-(1/EXP($B$27*'External Inputs'!AL$5)))</f>
        <v>8.3028115452031912</v>
      </c>
      <c r="AM34" s="17">
        <f>'External Inputs'!AM49*$B12*(1-(1/EXP($B$27*'External Inputs'!AM$5)))</f>
        <v>8.471632375991744</v>
      </c>
      <c r="AN34" s="17">
        <f>'External Inputs'!AN49*$B12*(1-(1/EXP($B$27*'External Inputs'!AN$5)))</f>
        <v>8.6407611009819139</v>
      </c>
      <c r="AO34" s="17">
        <f>'External Inputs'!AO49*$B12*(1-(1/EXP($B$27*'External Inputs'!AO$5)))</f>
        <v>8.7931815317467876</v>
      </c>
      <c r="AP34" s="17">
        <f>'External Inputs'!AP49*$B12*(1-(1/EXP($B$27*'External Inputs'!AP$5)))</f>
        <v>8.9185329935475472</v>
      </c>
      <c r="AQ34" s="17">
        <f>'External Inputs'!AQ49*$B12*(1-(1/EXP($B$27*'External Inputs'!AQ$5)))</f>
        <v>9.0075805725985241</v>
      </c>
      <c r="AR34" s="17">
        <f>'External Inputs'!AR49*$B12*(1-(1/EXP($B$27*'External Inputs'!AR$5)))</f>
        <v>9.066931262651087</v>
      </c>
      <c r="AS34" s="17">
        <f>'External Inputs'!AS49*$B12*(1-(1/EXP($B$27*'External Inputs'!AS$5)))</f>
        <v>9.1108902428733245</v>
      </c>
      <c r="AT34" s="17">
        <f>'External Inputs'!AT49*$B12*(1-(1/EXP($B$27*'External Inputs'!AT$5)))</f>
        <v>9.1611384410483083</v>
      </c>
      <c r="AU34" s="17">
        <f>'External Inputs'!AU49*$B12*(1-(1/EXP($B$27*'External Inputs'!AU$5)))</f>
        <v>9.2328752661238429</v>
      </c>
      <c r="AV34" s="17">
        <f>'External Inputs'!AV49*$B12*(1-(1/EXP($B$27*'External Inputs'!AV$5)))</f>
        <v>9.3163131327354751</v>
      </c>
      <c r="AW34" s="17">
        <f>'External Inputs'!AW49*$B12*(1-(1/EXP($B$27*'External Inputs'!AW$5)))</f>
        <v>9.4206143098213815</v>
      </c>
      <c r="AX34" s="17">
        <f>'External Inputs'!AX49*$B12*(1-(1/EXP($B$27*'External Inputs'!AX$5)))</f>
        <v>9.5396092648849002</v>
      </c>
      <c r="AY34" s="17">
        <f>'External Inputs'!AY49*$B12*(1-(1/EXP($B$27*'External Inputs'!AY$5)))</f>
        <v>9.6621852929546233</v>
      </c>
      <c r="AZ34" s="17">
        <f>'External Inputs'!AZ49*$B12*(1-(1/EXP($B$27*'External Inputs'!AZ$5)))</f>
        <v>9.7816859782935914</v>
      </c>
    </row>
    <row r="35" spans="1:52" x14ac:dyDescent="0.2">
      <c r="A35" t="s">
        <v>8</v>
      </c>
      <c r="B35" s="17">
        <f>'External Inputs'!B50*$B13*(1-(1/EXP($B$27*'External Inputs'!B$5)))</f>
        <v>38.936051187934673</v>
      </c>
      <c r="C35" s="17">
        <f>'External Inputs'!C50*$B13*(1-(1/EXP($B$27*'External Inputs'!C$5)))</f>
        <v>37.980006812627707</v>
      </c>
      <c r="D35" s="17">
        <f>'External Inputs'!D50*$B13*(1-(1/EXP($B$27*'External Inputs'!D$5)))</f>
        <v>37.117366522133757</v>
      </c>
      <c r="E35" s="17">
        <f>'External Inputs'!E50*$B13*(1-(1/EXP($B$27*'External Inputs'!E$5)))</f>
        <v>36.429139577722026</v>
      </c>
      <c r="F35" s="17">
        <f>'External Inputs'!F50*$B13*(1-(1/EXP($B$27*'External Inputs'!F$5)))</f>
        <v>35.872696690532329</v>
      </c>
      <c r="G35" s="17">
        <f>'External Inputs'!G50*$B13*(1-(1/EXP($B$27*'External Inputs'!G$5)))</f>
        <v>35.746323515672259</v>
      </c>
      <c r="H35" s="17">
        <f>'External Inputs'!H50*$B13*(1-(1/EXP($B$27*'External Inputs'!H$5)))</f>
        <v>28.224392894815352</v>
      </c>
      <c r="I35" s="17">
        <f>'External Inputs'!I50*$B13*(1-(1/EXP($B$27*'External Inputs'!I$5)))</f>
        <v>25.628200862550148</v>
      </c>
      <c r="J35" s="17">
        <f>'External Inputs'!J50*$B13*(1-(1/EXP($B$27*'External Inputs'!J$5)))</f>
        <v>23.347190449515093</v>
      </c>
      <c r="K35" s="17">
        <f>'External Inputs'!K50*$B13*(1-(1/EXP($B$27*'External Inputs'!K$5)))</f>
        <v>21.279037737594894</v>
      </c>
      <c r="L35" s="17">
        <f>'External Inputs'!L50*$B13*(1-(1/EXP($B$27*'External Inputs'!L$5)))</f>
        <v>19.380269543115077</v>
      </c>
      <c r="M35" s="17">
        <f>'External Inputs'!M50*$B13*(1-(1/EXP($B$27*'External Inputs'!M$5)))</f>
        <v>17.341993315209802</v>
      </c>
      <c r="N35" s="17">
        <f>'External Inputs'!N50*$B13*(1-(1/EXP($B$27*'External Inputs'!N$5)))</f>
        <v>15.568291677207304</v>
      </c>
      <c r="O35" s="17">
        <f>'External Inputs'!O50*$B13*(1-(1/EXP($B$27*'External Inputs'!O$5)))</f>
        <v>14.03789190423017</v>
      </c>
      <c r="P35" s="17">
        <f>'External Inputs'!P50*$B13*(1-(1/EXP($B$27*'External Inputs'!P$5)))</f>
        <v>12.731744888477239</v>
      </c>
      <c r="Q35" s="17">
        <f>'External Inputs'!Q50*$B13*(1-(1/EXP($B$27*'External Inputs'!Q$5)))</f>
        <v>11.626576837371717</v>
      </c>
      <c r="R35" s="17">
        <f>'External Inputs'!R50*$B13*(1-(1/EXP($B$27*'External Inputs'!R$5)))</f>
        <v>10.579728067917346</v>
      </c>
      <c r="S35" s="17">
        <f>'External Inputs'!S50*$B13*(1-(1/EXP($B$27*'External Inputs'!S$5)))</f>
        <v>9.6949492647999804</v>
      </c>
      <c r="T35" s="17">
        <f>'External Inputs'!T50*$B13*(1-(1/EXP($B$27*'External Inputs'!T$5)))</f>
        <v>8.9611320435063018</v>
      </c>
      <c r="U35" s="17">
        <f>'External Inputs'!U50*$B13*(1-(1/EXP($B$27*'External Inputs'!U$5)))</f>
        <v>8.3744015398922382</v>
      </c>
      <c r="V35" s="17">
        <f>'External Inputs'!V50*$B13*(1-(1/EXP($B$27*'External Inputs'!V$5)))</f>
        <v>7.9190767922085232</v>
      </c>
      <c r="W35" s="17">
        <f>'External Inputs'!W50*$B13*(1-(1/EXP($B$27*'External Inputs'!W$5)))</f>
        <v>7.5400177104053672</v>
      </c>
      <c r="X35" s="17">
        <f>'External Inputs'!X50*$B13*(1-(1/EXP($B$27*'External Inputs'!X$5)))</f>
        <v>7.2580253596837769</v>
      </c>
      <c r="Y35" s="17">
        <f>'External Inputs'!Y50*$B13*(1-(1/EXP($B$27*'External Inputs'!Y$5)))</f>
        <v>7.0560114349182603</v>
      </c>
      <c r="Z35" s="17">
        <f>'External Inputs'!Z50*$B13*(1-(1/EXP($B$27*'External Inputs'!Z$5)))</f>
        <v>6.9158480417774761</v>
      </c>
      <c r="AA35" s="17">
        <f>'External Inputs'!AA50*$B13*(1-(1/EXP($B$27*'External Inputs'!AA$5)))</f>
        <v>6.8264993529322799</v>
      </c>
      <c r="AB35" s="17">
        <f>'External Inputs'!AB50*$B13*(1-(1/EXP($B$27*'External Inputs'!AB$5)))</f>
        <v>6.7687333146112261</v>
      </c>
      <c r="AC35" s="17">
        <f>'External Inputs'!AC50*$B13*(1-(1/EXP($B$27*'External Inputs'!AC$5)))</f>
        <v>6.7499956558605172</v>
      </c>
      <c r="AD35" s="17">
        <f>'External Inputs'!AD50*$B13*(1-(1/EXP($B$27*'External Inputs'!AD$5)))</f>
        <v>6.7681126365943003</v>
      </c>
      <c r="AE35" s="17">
        <f>'External Inputs'!AE50*$B13*(1-(1/EXP($B$27*'External Inputs'!AE$5)))</f>
        <v>6.8227588770462138</v>
      </c>
      <c r="AF35" s="17">
        <f>'External Inputs'!AF50*$B13*(1-(1/EXP($B$27*'External Inputs'!AF$5)))</f>
        <v>6.913268406598073</v>
      </c>
      <c r="AG35" s="17">
        <f>'External Inputs'!AG50*$B13*(1-(1/EXP($B$27*'External Inputs'!AG$5)))</f>
        <v>7.0348186541412128</v>
      </c>
      <c r="AH35" s="17">
        <f>'External Inputs'!AH50*$B13*(1-(1/EXP($B$27*'External Inputs'!AH$5)))</f>
        <v>7.1879789769767832</v>
      </c>
      <c r="AI35" s="17">
        <f>'External Inputs'!AI50*$B13*(1-(1/EXP($B$27*'External Inputs'!AI$5)))</f>
        <v>7.364365280941426</v>
      </c>
      <c r="AJ35" s="17">
        <f>'External Inputs'!AJ50*$B13*(1-(1/EXP($B$27*'External Inputs'!AJ$5)))</f>
        <v>7.548053095221273</v>
      </c>
      <c r="AK35" s="17">
        <f>'External Inputs'!AK50*$B13*(1-(1/EXP($B$27*'External Inputs'!AK$5)))</f>
        <v>7.7278487929276594</v>
      </c>
      <c r="AL35" s="17">
        <f>'External Inputs'!AL50*$B13*(1-(1/EXP($B$27*'External Inputs'!AL$5)))</f>
        <v>7.8951233499587739</v>
      </c>
      <c r="AM35" s="17">
        <f>'External Inputs'!AM50*$B13*(1-(1/EXP($B$27*'External Inputs'!AM$5)))</f>
        <v>8.0525678017243845</v>
      </c>
      <c r="AN35" s="17">
        <f>'External Inputs'!AN50*$B13*(1-(1/EXP($B$27*'External Inputs'!AN$5)))</f>
        <v>8.2052650291439342</v>
      </c>
      <c r="AO35" s="17">
        <f>'External Inputs'!AO50*$B13*(1-(1/EXP($B$27*'External Inputs'!AO$5)))</f>
        <v>8.3632130302164658</v>
      </c>
      <c r="AP35" s="17">
        <f>'External Inputs'!AP50*$B13*(1-(1/EXP($B$27*'External Inputs'!AP$5)))</f>
        <v>8.5320014939632074</v>
      </c>
      <c r="AQ35" s="17">
        <f>'External Inputs'!AQ50*$B13*(1-(1/EXP($B$27*'External Inputs'!AQ$5)))</f>
        <v>8.6987199668117423</v>
      </c>
      <c r="AR35" s="17">
        <f>'External Inputs'!AR50*$B13*(1-(1/EXP($B$27*'External Inputs'!AR$5)))</f>
        <v>8.8753304371678041</v>
      </c>
      <c r="AS35" s="17">
        <f>'External Inputs'!AS50*$B13*(1-(1/EXP($B$27*'External Inputs'!AS$5)))</f>
        <v>9.0517846061707683</v>
      </c>
      <c r="AT35" s="17">
        <f>'External Inputs'!AT50*$B13*(1-(1/EXP($B$27*'External Inputs'!AT$5)))</f>
        <v>9.2092666730930031</v>
      </c>
      <c r="AU35" s="17">
        <f>'External Inputs'!AU50*$B13*(1-(1/EXP($B$27*'External Inputs'!AU$5)))</f>
        <v>9.3370662808744989</v>
      </c>
      <c r="AV35" s="17">
        <f>'External Inputs'!AV50*$B13*(1-(1/EXP($B$27*'External Inputs'!AV$5)))</f>
        <v>9.4277300084746116</v>
      </c>
      <c r="AW35" s="17">
        <f>'External Inputs'!AW50*$B13*(1-(1/EXP($B$27*'External Inputs'!AW$5)))</f>
        <v>9.4866067950425084</v>
      </c>
      <c r="AX35" s="17">
        <f>'External Inputs'!AX50*$B13*(1-(1/EXP($B$27*'External Inputs'!AX$5)))</f>
        <v>9.5272318509694411</v>
      </c>
      <c r="AY35" s="17">
        <f>'External Inputs'!AY50*$B13*(1-(1/EXP($B$27*'External Inputs'!AY$5)))</f>
        <v>9.573408144452543</v>
      </c>
      <c r="AZ35" s="17">
        <f>'External Inputs'!AZ50*$B13*(1-(1/EXP($B$27*'External Inputs'!AZ$5)))</f>
        <v>9.6409375573464597</v>
      </c>
    </row>
    <row r="36" spans="1:52" x14ac:dyDescent="0.2">
      <c r="A36" t="s">
        <v>9</v>
      </c>
      <c r="B36" s="17">
        <f>'External Inputs'!B51*$B14*(1-(1/EXP($B$27*'External Inputs'!B$5)))</f>
        <v>52.390120443975157</v>
      </c>
      <c r="C36" s="17">
        <f>'External Inputs'!C51*$B14*(1-(1/EXP($B$27*'External Inputs'!C$5)))</f>
        <v>51.953689481788253</v>
      </c>
      <c r="D36" s="17">
        <f>'External Inputs'!D51*$B14*(1-(1/EXP($B$27*'External Inputs'!D$5)))</f>
        <v>52.23408835825434</v>
      </c>
      <c r="E36" s="17">
        <f>'External Inputs'!E51*$B14*(1-(1/EXP($B$27*'External Inputs'!E$5)))</f>
        <v>52.99114844354223</v>
      </c>
      <c r="F36" s="17">
        <f>'External Inputs'!F51*$B14*(1-(1/EXP($B$27*'External Inputs'!F$5)))</f>
        <v>53.690177401376083</v>
      </c>
      <c r="G36" s="17">
        <f>'External Inputs'!G51*$B14*(1-(1/EXP($B$27*'External Inputs'!G$5)))</f>
        <v>54.542621264476175</v>
      </c>
      <c r="H36" s="17">
        <f>'External Inputs'!H51*$B14*(1-(1/EXP($B$27*'External Inputs'!H$5)))</f>
        <v>43.518410260723087</v>
      </c>
      <c r="I36" s="17">
        <f>'External Inputs'!I51*$B14*(1-(1/EXP($B$27*'External Inputs'!I$5)))</f>
        <v>39.629254337781354</v>
      </c>
      <c r="J36" s="17">
        <f>'External Inputs'!J51*$B14*(1-(1/EXP($B$27*'External Inputs'!J$5)))</f>
        <v>36.084660801560688</v>
      </c>
      <c r="K36" s="17">
        <f>'External Inputs'!K51*$B14*(1-(1/EXP($B$27*'External Inputs'!K$5)))</f>
        <v>32.971674580411552</v>
      </c>
      <c r="L36" s="17">
        <f>'External Inputs'!L51*$B14*(1-(1/EXP($B$27*'External Inputs'!L$5)))</f>
        <v>30.309298956930512</v>
      </c>
      <c r="M36" s="17">
        <f>'External Inputs'!M51*$B14*(1-(1/EXP($B$27*'External Inputs'!M$5)))</f>
        <v>27.517266507051161</v>
      </c>
      <c r="N36" s="17">
        <f>'External Inputs'!N51*$B14*(1-(1/EXP($B$27*'External Inputs'!N$5)))</f>
        <v>25.184325966363666</v>
      </c>
      <c r="O36" s="17">
        <f>'External Inputs'!O51*$B14*(1-(1/EXP($B$27*'External Inputs'!O$5)))</f>
        <v>23.217332774320454</v>
      </c>
      <c r="P36" s="17">
        <f>'External Inputs'!P51*$B14*(1-(1/EXP($B$27*'External Inputs'!P$5)))</f>
        <v>21.528119546092213</v>
      </c>
      <c r="Q36" s="17">
        <f>'External Inputs'!Q51*$B14*(1-(1/EXP($B$27*'External Inputs'!Q$5)))</f>
        <v>20.063377453290897</v>
      </c>
      <c r="R36" s="17">
        <f>'External Inputs'!R51*$B14*(1-(1/EXP($B$27*'External Inputs'!R$5)))</f>
        <v>18.603124632276572</v>
      </c>
      <c r="S36" s="17">
        <f>'External Inputs'!S51*$B14*(1-(1/EXP($B$27*'External Inputs'!S$5)))</f>
        <v>17.360513401406731</v>
      </c>
      <c r="T36" s="17">
        <f>'External Inputs'!T51*$B14*(1-(1/EXP($B$27*'External Inputs'!T$5)))</f>
        <v>16.30846316305794</v>
      </c>
      <c r="U36" s="17">
        <f>'External Inputs'!U51*$B14*(1-(1/EXP($B$27*'External Inputs'!U$5)))</f>
        <v>15.425396985789167</v>
      </c>
      <c r="V36" s="17">
        <f>'External Inputs'!V51*$B14*(1-(1/EXP($B$27*'External Inputs'!V$5)))</f>
        <v>14.681812012377842</v>
      </c>
      <c r="W36" s="17">
        <f>'External Inputs'!W51*$B14*(1-(1/EXP($B$27*'External Inputs'!W$5)))</f>
        <v>13.986063358000441</v>
      </c>
      <c r="X36" s="17">
        <f>'External Inputs'!X51*$B14*(1-(1/EXP($B$27*'External Inputs'!X$5)))</f>
        <v>13.387211854883184</v>
      </c>
      <c r="Y36" s="17">
        <f>'External Inputs'!Y51*$B14*(1-(1/EXP($B$27*'External Inputs'!Y$5)))</f>
        <v>12.884385675750748</v>
      </c>
      <c r="Z36" s="17">
        <f>'External Inputs'!Z51*$B14*(1-(1/EXP($B$27*'External Inputs'!Z$5)))</f>
        <v>12.485775126150216</v>
      </c>
      <c r="AA36" s="17">
        <f>'External Inputs'!AA51*$B14*(1-(1/EXP($B$27*'External Inputs'!AA$5)))</f>
        <v>12.194895996970089</v>
      </c>
      <c r="AB36" s="17">
        <f>'External Inputs'!AB51*$B14*(1-(1/EXP($B$27*'External Inputs'!AB$5)))</f>
        <v>11.968596578855447</v>
      </c>
      <c r="AC36" s="17">
        <f>'External Inputs'!AC51*$B14*(1-(1/EXP($B$27*'External Inputs'!AC$5)))</f>
        <v>11.828211179848413</v>
      </c>
      <c r="AD36" s="17">
        <f>'External Inputs'!AD51*$B14*(1-(1/EXP($B$27*'External Inputs'!AD$5)))</f>
        <v>11.759536464885732</v>
      </c>
      <c r="AE36" s="17">
        <f>'External Inputs'!AE51*$B14*(1-(1/EXP($B$27*'External Inputs'!AE$5)))</f>
        <v>11.744316727187057</v>
      </c>
      <c r="AF36" s="17">
        <f>'External Inputs'!AF51*$B14*(1-(1/EXP($B$27*'External Inputs'!AF$5)))</f>
        <v>11.772497716309415</v>
      </c>
      <c r="AG36" s="17">
        <f>'External Inputs'!AG51*$B14*(1-(1/EXP($B$27*'External Inputs'!AG$5)))</f>
        <v>11.83622085174801</v>
      </c>
      <c r="AH36" s="17">
        <f>'External Inputs'!AH51*$B14*(1-(1/EXP($B$27*'External Inputs'!AH$5)))</f>
        <v>11.938865893539136</v>
      </c>
      <c r="AI36" s="17">
        <f>'External Inputs'!AI51*$B14*(1-(1/EXP($B$27*'External Inputs'!AI$5)))</f>
        <v>12.085450738139544</v>
      </c>
      <c r="AJ36" s="17">
        <f>'External Inputs'!AJ51*$B14*(1-(1/EXP($B$27*'External Inputs'!AJ$5)))</f>
        <v>12.280321966899404</v>
      </c>
      <c r="AK36" s="17">
        <f>'External Inputs'!AK51*$B14*(1-(1/EXP($B$27*'External Inputs'!AK$5)))</f>
        <v>12.524137099221461</v>
      </c>
      <c r="AL36" s="17">
        <f>'External Inputs'!AL51*$B14*(1-(1/EXP($B$27*'External Inputs'!AL$5)))</f>
        <v>12.797991068589669</v>
      </c>
      <c r="AM36" s="17">
        <f>'External Inputs'!AM51*$B14*(1-(1/EXP($B$27*'External Inputs'!AM$5)))</f>
        <v>13.118377436311775</v>
      </c>
      <c r="AN36" s="17">
        <f>'External Inputs'!AN51*$B14*(1-(1/EXP($B$27*'External Inputs'!AN$5)))</f>
        <v>13.468947800255329</v>
      </c>
      <c r="AO36" s="17">
        <f>'External Inputs'!AO51*$B14*(1-(1/EXP($B$27*'External Inputs'!AO$5)))</f>
        <v>13.824280612569392</v>
      </c>
      <c r="AP36" s="17">
        <f>'External Inputs'!AP51*$B14*(1-(1/EXP($B$27*'External Inputs'!AP$5)))</f>
        <v>14.167446862590962</v>
      </c>
      <c r="AQ36" s="17">
        <f>'External Inputs'!AQ51*$B14*(1-(1/EXP($B$27*'External Inputs'!AQ$5)))</f>
        <v>14.475220563848826</v>
      </c>
      <c r="AR36" s="17">
        <f>'External Inputs'!AR51*$B14*(1-(1/EXP($B$27*'External Inputs'!AR$5)))</f>
        <v>14.763983875005794</v>
      </c>
      <c r="AS36" s="17">
        <f>'External Inputs'!AS51*$B14*(1-(1/EXP($B$27*'External Inputs'!AS$5)))</f>
        <v>15.04414215453574</v>
      </c>
      <c r="AT36" s="17">
        <f>'External Inputs'!AT51*$B14*(1-(1/EXP($B$27*'External Inputs'!AT$5)))</f>
        <v>15.332028761395788</v>
      </c>
      <c r="AU36" s="17">
        <f>'External Inputs'!AU51*$B14*(1-(1/EXP($B$27*'External Inputs'!AU$5)))</f>
        <v>15.637919388347294</v>
      </c>
      <c r="AV36" s="17">
        <f>'External Inputs'!AV51*$B14*(1-(1/EXP($B$27*'External Inputs'!AV$5)))</f>
        <v>15.938780634891557</v>
      </c>
      <c r="AW36" s="17">
        <f>'External Inputs'!AW51*$B14*(1-(1/EXP($B$27*'External Inputs'!AW$5)))</f>
        <v>16.256977942647826</v>
      </c>
      <c r="AX36" s="17">
        <f>'External Inputs'!AX51*$B14*(1-(1/EXP($B$27*'External Inputs'!AX$5)))</f>
        <v>16.570929046613987</v>
      </c>
      <c r="AY36" s="17">
        <f>'External Inputs'!AY51*$B14*(1-(1/EXP($B$27*'External Inputs'!AY$5)))</f>
        <v>16.848209091132603</v>
      </c>
      <c r="AZ36" s="17">
        <f>'External Inputs'!AZ51*$B14*(1-(1/EXP($B$27*'External Inputs'!AZ$5)))</f>
        <v>17.069870679681671</v>
      </c>
    </row>
    <row r="37" spans="1:52" x14ac:dyDescent="0.2">
      <c r="A37" t="s">
        <v>10</v>
      </c>
      <c r="B37" s="17">
        <f>'External Inputs'!B52*$B15*(1-(1/EXP($B$27*'External Inputs'!B$5)))</f>
        <v>42.415268565384231</v>
      </c>
      <c r="C37" s="17">
        <f>'External Inputs'!C52*$B15*(1-(1/EXP($B$27*'External Inputs'!C$5)))</f>
        <v>41.059468359824976</v>
      </c>
      <c r="D37" s="17">
        <f>'External Inputs'!D52*$B15*(1-(1/EXP($B$27*'External Inputs'!D$5)))</f>
        <v>40.250620353472542</v>
      </c>
      <c r="E37" s="17">
        <f>'External Inputs'!E52*$B15*(1-(1/EXP($B$27*'External Inputs'!E$5)))</f>
        <v>39.987086524403857</v>
      </c>
      <c r="F37" s="17">
        <f>'External Inputs'!F52*$B15*(1-(1/EXP($B$27*'External Inputs'!F$5)))</f>
        <v>40.143755253893097</v>
      </c>
      <c r="G37" s="17">
        <f>'External Inputs'!G52*$B15*(1-(1/EXP($B$27*'External Inputs'!G$5)))</f>
        <v>41.009500931062469</v>
      </c>
      <c r="H37" s="17">
        <f>'External Inputs'!H52*$B15*(1-(1/EXP($B$27*'External Inputs'!H$5)))</f>
        <v>33.300675645298803</v>
      </c>
      <c r="I37" s="17">
        <f>'External Inputs'!I52*$B15*(1-(1/EXP($B$27*'External Inputs'!I$5)))</f>
        <v>31.223320510547953</v>
      </c>
      <c r="J37" s="17">
        <f>'External Inputs'!J52*$B15*(1-(1/EXP($B$27*'External Inputs'!J$5)))</f>
        <v>29.38665322316027</v>
      </c>
      <c r="K37" s="17">
        <f>'External Inputs'!K52*$B15*(1-(1/EXP($B$27*'External Inputs'!K$5)))</f>
        <v>27.603371777510425</v>
      </c>
      <c r="L37" s="17">
        <f>'External Inputs'!L52*$B15*(1-(1/EXP($B$27*'External Inputs'!L$5)))</f>
        <v>25.83417667491922</v>
      </c>
      <c r="M37" s="17">
        <f>'External Inputs'!M52*$B15*(1-(1/EXP($B$27*'External Inputs'!M$5)))</f>
        <v>23.685634447999412</v>
      </c>
      <c r="N37" s="17">
        <f>'External Inputs'!N52*$B15*(1-(1/EXP($B$27*'External Inputs'!N$5)))</f>
        <v>21.739341501333584</v>
      </c>
      <c r="O37" s="17">
        <f>'External Inputs'!O52*$B15*(1-(1/EXP($B$27*'External Inputs'!O$5)))</f>
        <v>20.045343163089179</v>
      </c>
      <c r="P37" s="17">
        <f>'External Inputs'!P52*$B15*(1-(1/EXP($B$27*'External Inputs'!P$5)))</f>
        <v>18.655476659280016</v>
      </c>
      <c r="Q37" s="17">
        <f>'External Inputs'!Q52*$B15*(1-(1/EXP($B$27*'External Inputs'!Q$5)))</f>
        <v>17.566622722331161</v>
      </c>
      <c r="R37" s="17">
        <f>'External Inputs'!R52*$B15*(1-(1/EXP($B$27*'External Inputs'!R$5)))</f>
        <v>16.525416208047197</v>
      </c>
      <c r="S37" s="17">
        <f>'External Inputs'!S52*$B15*(1-(1/EXP($B$27*'External Inputs'!S$5)))</f>
        <v>15.722099435398661</v>
      </c>
      <c r="T37" s="17">
        <f>'External Inputs'!T52*$B15*(1-(1/EXP($B$27*'External Inputs'!T$5)))</f>
        <v>15.100716888618821</v>
      </c>
      <c r="U37" s="17">
        <f>'External Inputs'!U52*$B15*(1-(1/EXP($B$27*'External Inputs'!U$5)))</f>
        <v>14.604370988220738</v>
      </c>
      <c r="V37" s="17">
        <f>'External Inputs'!V52*$B15*(1-(1/EXP($B$27*'External Inputs'!V$5)))</f>
        <v>14.189391250598735</v>
      </c>
      <c r="W37" s="17">
        <f>'External Inputs'!W52*$B15*(1-(1/EXP($B$27*'External Inputs'!W$5)))</f>
        <v>13.770806005332039</v>
      </c>
      <c r="X37" s="17">
        <f>'External Inputs'!X52*$B15*(1-(1/EXP($B$27*'External Inputs'!X$5)))</f>
        <v>13.422860134942756</v>
      </c>
      <c r="Y37" s="17">
        <f>'External Inputs'!Y52*$B15*(1-(1/EXP($B$27*'External Inputs'!Y$5)))</f>
        <v>13.131316393662699</v>
      </c>
      <c r="Z37" s="17">
        <f>'External Inputs'!Z52*$B15*(1-(1/EXP($B$27*'External Inputs'!Z$5)))</f>
        <v>12.882471815823626</v>
      </c>
      <c r="AA37" s="17">
        <f>'External Inputs'!AA52*$B15*(1-(1/EXP($B$27*'External Inputs'!AA$5)))</f>
        <v>12.668251894523594</v>
      </c>
      <c r="AB37" s="17">
        <f>'External Inputs'!AB52*$B15*(1-(1/EXP($B$27*'External Inputs'!AB$5)))</f>
        <v>12.437653538120991</v>
      </c>
      <c r="AC37" s="17">
        <f>'External Inputs'!AC52*$B15*(1-(1/EXP($B$27*'External Inputs'!AC$5)))</f>
        <v>12.222512647924969</v>
      </c>
      <c r="AD37" s="17">
        <f>'External Inputs'!AD52*$B15*(1-(1/EXP($B$27*'External Inputs'!AD$5)))</f>
        <v>12.032098677464932</v>
      </c>
      <c r="AE37" s="17">
        <f>'External Inputs'!AE52*$B15*(1-(1/EXP($B$27*'External Inputs'!AE$5)))</f>
        <v>11.884974489225442</v>
      </c>
      <c r="AF37" s="17">
        <f>'External Inputs'!AF52*$B15*(1-(1/EXP($B$27*'External Inputs'!AF$5)))</f>
        <v>11.793790864403885</v>
      </c>
      <c r="AG37" s="17">
        <f>'External Inputs'!AG52*$B15*(1-(1/EXP($B$27*'External Inputs'!AG$5)))</f>
        <v>11.737133648743185</v>
      </c>
      <c r="AH37" s="17">
        <f>'External Inputs'!AH52*$B15*(1-(1/EXP($B$27*'External Inputs'!AH$5)))</f>
        <v>11.733550928328501</v>
      </c>
      <c r="AI37" s="17">
        <f>'External Inputs'!AI52*$B15*(1-(1/EXP($B$27*'External Inputs'!AI$5)))</f>
        <v>11.778976744598165</v>
      </c>
      <c r="AJ37" s="17">
        <f>'External Inputs'!AJ52*$B15*(1-(1/EXP($B$27*'External Inputs'!AJ$5)))</f>
        <v>11.860865209653038</v>
      </c>
      <c r="AK37" s="17">
        <f>'External Inputs'!AK52*$B15*(1-(1/EXP($B$27*'External Inputs'!AK$5)))</f>
        <v>11.971122785572099</v>
      </c>
      <c r="AL37" s="17">
        <f>'External Inputs'!AL52*$B15*(1-(1/EXP($B$27*'External Inputs'!AL$5)))</f>
        <v>12.085954889259648</v>
      </c>
      <c r="AM37" s="17">
        <f>'External Inputs'!AM52*$B15*(1-(1/EXP($B$27*'External Inputs'!AM$5)))</f>
        <v>12.230363450180207</v>
      </c>
      <c r="AN37" s="17">
        <f>'External Inputs'!AN52*$B15*(1-(1/EXP($B$27*'External Inputs'!AN$5)))</f>
        <v>12.409223448525058</v>
      </c>
      <c r="AO37" s="17">
        <f>'External Inputs'!AO52*$B15*(1-(1/EXP($B$27*'External Inputs'!AO$5)))</f>
        <v>12.630890844142028</v>
      </c>
      <c r="AP37" s="17">
        <f>'External Inputs'!AP52*$B15*(1-(1/EXP($B$27*'External Inputs'!AP$5)))</f>
        <v>12.899208661486053</v>
      </c>
      <c r="AQ37" s="17">
        <f>'External Inputs'!AQ52*$B15*(1-(1/EXP($B$27*'External Inputs'!AQ$5)))</f>
        <v>13.181500893902314</v>
      </c>
      <c r="AR37" s="17">
        <f>'External Inputs'!AR52*$B15*(1-(1/EXP($B$27*'External Inputs'!AR$5)))</f>
        <v>13.511895396149463</v>
      </c>
      <c r="AS37" s="17">
        <f>'External Inputs'!AS52*$B15*(1-(1/EXP($B$27*'External Inputs'!AS$5)))</f>
        <v>13.874602792255876</v>
      </c>
      <c r="AT37" s="17">
        <f>'External Inputs'!AT52*$B15*(1-(1/EXP($B$27*'External Inputs'!AT$5)))</f>
        <v>14.241597307438797</v>
      </c>
      <c r="AU37" s="17">
        <f>'External Inputs'!AU52*$B15*(1-(1/EXP($B$27*'External Inputs'!AU$5)))</f>
        <v>14.595309188410654</v>
      </c>
      <c r="AV37" s="17">
        <f>'External Inputs'!AV52*$B15*(1-(1/EXP($B$27*'External Inputs'!AV$5)))</f>
        <v>14.905418934978053</v>
      </c>
      <c r="AW37" s="17">
        <f>'External Inputs'!AW52*$B15*(1-(1/EXP($B$27*'External Inputs'!AW$5)))</f>
        <v>15.197181087710961</v>
      </c>
      <c r="AX37" s="17">
        <f>'External Inputs'!AX52*$B15*(1-(1/EXP($B$27*'External Inputs'!AX$5)))</f>
        <v>15.478790215988418</v>
      </c>
      <c r="AY37" s="17">
        <f>'External Inputs'!AY52*$B15*(1-(1/EXP($B$27*'External Inputs'!AY$5)))</f>
        <v>15.768589078529075</v>
      </c>
      <c r="AZ37" s="17">
        <f>'External Inputs'!AZ52*$B15*(1-(1/EXP($B$27*'External Inputs'!AZ$5)))</f>
        <v>16.076708252331027</v>
      </c>
    </row>
    <row r="38" spans="1:52" x14ac:dyDescent="0.2">
      <c r="A38" t="s">
        <v>11</v>
      </c>
      <c r="B38" s="17">
        <f>'External Inputs'!B53*$B16*(1-(1/EXP($B$27*'External Inputs'!B$5)))</f>
        <v>66.198418691335604</v>
      </c>
      <c r="C38" s="17">
        <f>'External Inputs'!C53*$B16*(1-(1/EXP($B$27*'External Inputs'!C$5)))</f>
        <v>62.576014626451865</v>
      </c>
      <c r="D38" s="17">
        <f>'External Inputs'!D53*$B16*(1-(1/EXP($B$27*'External Inputs'!D$5)))</f>
        <v>60.07122397872709</v>
      </c>
      <c r="E38" s="17">
        <f>'External Inputs'!E53*$B16*(1-(1/EXP($B$27*'External Inputs'!E$5)))</f>
        <v>58.5545167309904</v>
      </c>
      <c r="F38" s="17">
        <f>'External Inputs'!F53*$B16*(1-(1/EXP($B$27*'External Inputs'!F$5)))</f>
        <v>57.651049461339355</v>
      </c>
      <c r="G38" s="17">
        <f>'External Inputs'!G53*$B16*(1-(1/EXP($B$27*'External Inputs'!G$5)))</f>
        <v>57.671540663997284</v>
      </c>
      <c r="H38" s="17">
        <f>'External Inputs'!H53*$B16*(1-(1/EXP($B$27*'External Inputs'!H$5)))</f>
        <v>45.632416764238549</v>
      </c>
      <c r="I38" s="17">
        <f>'External Inputs'!I53*$B16*(1-(1/EXP($B$27*'External Inputs'!I$5)))</f>
        <v>41.68049756518041</v>
      </c>
      <c r="J38" s="17">
        <f>'External Inputs'!J53*$B16*(1-(1/EXP($B$27*'External Inputs'!J$5)))</f>
        <v>38.45458903663328</v>
      </c>
      <c r="K38" s="17">
        <f>'External Inputs'!K53*$B16*(1-(1/EXP($B$27*'External Inputs'!K$5)))</f>
        <v>35.88294748925869</v>
      </c>
      <c r="L38" s="17">
        <f>'External Inputs'!L53*$B16*(1-(1/EXP($B$27*'External Inputs'!L$5)))</f>
        <v>33.86470730564384</v>
      </c>
      <c r="M38" s="17">
        <f>'External Inputs'!M53*$B16*(1-(1/EXP($B$27*'External Inputs'!M$5)))</f>
        <v>31.596166579718862</v>
      </c>
      <c r="N38" s="17">
        <f>'External Inputs'!N53*$B16*(1-(1/EXP($B$27*'External Inputs'!N$5)))</f>
        <v>29.83030897920311</v>
      </c>
      <c r="O38" s="17">
        <f>'External Inputs'!O53*$B16*(1-(1/EXP($B$27*'External Inputs'!O$5)))</f>
        <v>28.401156915259907</v>
      </c>
      <c r="P38" s="17">
        <f>'External Inputs'!P53*$B16*(1-(1/EXP($B$27*'External Inputs'!P$5)))</f>
        <v>27.157213201132411</v>
      </c>
      <c r="Q38" s="17">
        <f>'External Inputs'!Q53*$B16*(1-(1/EXP($B$27*'External Inputs'!Q$5)))</f>
        <v>26.037963570823869</v>
      </c>
      <c r="R38" s="17">
        <f>'External Inputs'!R53*$B16*(1-(1/EXP($B$27*'External Inputs'!R$5)))</f>
        <v>24.730724755528744</v>
      </c>
      <c r="S38" s="17">
        <f>'External Inputs'!S53*$B16*(1-(1/EXP($B$27*'External Inputs'!S$5)))</f>
        <v>23.596777842520044</v>
      </c>
      <c r="T38" s="17">
        <f>'External Inputs'!T53*$B16*(1-(1/EXP($B$27*'External Inputs'!T$5)))</f>
        <v>22.675966368903421</v>
      </c>
      <c r="U38" s="17">
        <f>'External Inputs'!U53*$B16*(1-(1/EXP($B$27*'External Inputs'!U$5)))</f>
        <v>22.022627181670696</v>
      </c>
      <c r="V38" s="17">
        <f>'External Inputs'!V53*$B16*(1-(1/EXP($B$27*'External Inputs'!V$5)))</f>
        <v>21.631424552291232</v>
      </c>
      <c r="W38" s="17">
        <f>'External Inputs'!W53*$B16*(1-(1/EXP($B$27*'External Inputs'!W$5)))</f>
        <v>21.302931537942342</v>
      </c>
      <c r="X38" s="17">
        <f>'External Inputs'!X53*$B16*(1-(1/EXP($B$27*'External Inputs'!X$5)))</f>
        <v>21.172983850230228</v>
      </c>
      <c r="Y38" s="17">
        <f>'External Inputs'!Y53*$B16*(1-(1/EXP($B$27*'External Inputs'!Y$5)))</f>
        <v>21.180377398496731</v>
      </c>
      <c r="Z38" s="17">
        <f>'External Inputs'!Z53*$B16*(1-(1/EXP($B$27*'External Inputs'!Z$5)))</f>
        <v>21.24923896655298</v>
      </c>
      <c r="AA38" s="17">
        <f>'External Inputs'!AA53*$B16*(1-(1/EXP($B$27*'External Inputs'!AA$5)))</f>
        <v>21.33576061310329</v>
      </c>
      <c r="AB38" s="17">
        <f>'External Inputs'!AB53*$B16*(1-(1/EXP($B$27*'External Inputs'!AB$5)))</f>
        <v>21.338708237529911</v>
      </c>
      <c r="AC38" s="17">
        <f>'External Inputs'!AC53*$B16*(1-(1/EXP($B$27*'External Inputs'!AC$5)))</f>
        <v>21.356217054532546</v>
      </c>
      <c r="AD38" s="17">
        <f>'External Inputs'!AD53*$B16*(1-(1/EXP($B$27*'External Inputs'!AD$5)))</f>
        <v>21.374582538583965</v>
      </c>
      <c r="AE38" s="17">
        <f>'External Inputs'!AE53*$B16*(1-(1/EXP($B$27*'External Inputs'!AE$5)))</f>
        <v>21.380589242113139</v>
      </c>
      <c r="AF38" s="17">
        <f>'External Inputs'!AF53*$B16*(1-(1/EXP($B$27*'External Inputs'!AF$5)))</f>
        <v>21.368318728112317</v>
      </c>
      <c r="AG38" s="17">
        <f>'External Inputs'!AG53*$B16*(1-(1/EXP($B$27*'External Inputs'!AG$5)))</f>
        <v>21.270952157501004</v>
      </c>
      <c r="AH38" s="17">
        <f>'External Inputs'!AH53*$B16*(1-(1/EXP($B$27*'External Inputs'!AH$5)))</f>
        <v>21.14561457823266</v>
      </c>
      <c r="AI38" s="17">
        <f>'External Inputs'!AI53*$B16*(1-(1/EXP($B$27*'External Inputs'!AI$5)))</f>
        <v>21.023303749038153</v>
      </c>
      <c r="AJ38" s="17">
        <f>'External Inputs'!AJ53*$B16*(1-(1/EXP($B$27*'External Inputs'!AJ$5)))</f>
        <v>20.945660220036643</v>
      </c>
      <c r="AK38" s="17">
        <f>'External Inputs'!AK53*$B16*(1-(1/EXP($B$27*'External Inputs'!AK$5)))</f>
        <v>20.939040949641381</v>
      </c>
      <c r="AL38" s="17">
        <f>'External Inputs'!AL53*$B16*(1-(1/EXP($B$27*'External Inputs'!AL$5)))</f>
        <v>20.92692121854806</v>
      </c>
      <c r="AM38" s="17">
        <f>'External Inputs'!AM53*$B16*(1-(1/EXP($B$27*'External Inputs'!AM$5)))</f>
        <v>20.991804440732739</v>
      </c>
      <c r="AN38" s="17">
        <f>'External Inputs'!AN53*$B16*(1-(1/EXP($B$27*'External Inputs'!AN$5)))</f>
        <v>21.125982371369251</v>
      </c>
      <c r="AO38" s="17">
        <f>'External Inputs'!AO53*$B16*(1-(1/EXP($B$27*'External Inputs'!AO$5)))</f>
        <v>21.31500843395542</v>
      </c>
      <c r="AP38" s="17">
        <f>'External Inputs'!AP53*$B16*(1-(1/EXP($B$27*'External Inputs'!AP$5)))</f>
        <v>21.551373755008729</v>
      </c>
      <c r="AQ38" s="17">
        <f>'External Inputs'!AQ53*$B16*(1-(1/EXP($B$27*'External Inputs'!AQ$5)))</f>
        <v>21.75765038427047</v>
      </c>
      <c r="AR38" s="17">
        <f>'External Inputs'!AR53*$B16*(1-(1/EXP($B$27*'External Inputs'!AR$5)))</f>
        <v>22.020157090741552</v>
      </c>
      <c r="AS38" s="17">
        <f>'External Inputs'!AS53*$B16*(1-(1/EXP($B$27*'External Inputs'!AS$5)))</f>
        <v>22.349457075240394</v>
      </c>
      <c r="AT38" s="17">
        <f>'External Inputs'!AT53*$B16*(1-(1/EXP($B$27*'External Inputs'!AT$5)))</f>
        <v>22.757948630054699</v>
      </c>
      <c r="AU38" s="17">
        <f>'External Inputs'!AU53*$B16*(1-(1/EXP($B$27*'External Inputs'!AU$5)))</f>
        <v>23.25255336372334</v>
      </c>
      <c r="AV38" s="17">
        <f>'External Inputs'!AV53*$B16*(1-(1/EXP($B$27*'External Inputs'!AV$5)))</f>
        <v>23.749889588640137</v>
      </c>
      <c r="AW38" s="17">
        <f>'External Inputs'!AW53*$B16*(1-(1/EXP($B$27*'External Inputs'!AW$5)))</f>
        <v>24.338402542310238</v>
      </c>
      <c r="AX38" s="17">
        <f>'External Inputs'!AX53*$B16*(1-(1/EXP($B$27*'External Inputs'!AX$5)))</f>
        <v>24.984668854149348</v>
      </c>
      <c r="AY38" s="17">
        <f>'External Inputs'!AY53*$B16*(1-(1/EXP($B$27*'External Inputs'!AY$5)))</f>
        <v>25.640517604204014</v>
      </c>
      <c r="AZ38" s="17">
        <f>'External Inputs'!AZ53*$B16*(1-(1/EXP($B$27*'External Inputs'!AZ$5)))</f>
        <v>26.274487778516921</v>
      </c>
    </row>
    <row r="39" spans="1:52" x14ac:dyDescent="0.2">
      <c r="A39" t="s">
        <v>12</v>
      </c>
      <c r="B39" s="17">
        <f>'External Inputs'!B54*$B17*(1-(1/EXP($B$27*'External Inputs'!B$5)))</f>
        <v>61.020475175363757</v>
      </c>
      <c r="C39" s="17">
        <f>'External Inputs'!C54*$B17*(1-(1/EXP($B$27*'External Inputs'!C$5)))</f>
        <v>57.047230555689509</v>
      </c>
      <c r="D39" s="17">
        <f>'External Inputs'!D54*$B17*(1-(1/EXP($B$27*'External Inputs'!D$5)))</f>
        <v>53.843878098595908</v>
      </c>
      <c r="E39" s="17">
        <f>'External Inputs'!E54*$B17*(1-(1/EXP($B$27*'External Inputs'!E$5)))</f>
        <v>51.355608151278112</v>
      </c>
      <c r="F39" s="17">
        <f>'External Inputs'!F54*$B17*(1-(1/EXP($B$27*'External Inputs'!F$5)))</f>
        <v>49.396576776818975</v>
      </c>
      <c r="G39" s="17">
        <f>'External Inputs'!G54*$B17*(1-(1/EXP($B$27*'External Inputs'!G$5)))</f>
        <v>48.339763443538168</v>
      </c>
      <c r="H39" s="17">
        <f>'External Inputs'!H54*$B17*(1-(1/EXP($B$27*'External Inputs'!H$5)))</f>
        <v>37.41754982863106</v>
      </c>
      <c r="I39" s="17">
        <f>'External Inputs'!I54*$B17*(1-(1/EXP($B$27*'External Inputs'!I$5)))</f>
        <v>33.491433883284074</v>
      </c>
      <c r="J39" s="17">
        <f>'External Inputs'!J54*$B17*(1-(1/EXP($B$27*'External Inputs'!J$5)))</f>
        <v>30.293664485584976</v>
      </c>
      <c r="K39" s="17">
        <f>'External Inputs'!K54*$B17*(1-(1/EXP($B$27*'External Inputs'!K$5)))</f>
        <v>27.677555284609841</v>
      </c>
      <c r="L39" s="17">
        <f>'External Inputs'!L54*$B17*(1-(1/EXP($B$27*'External Inputs'!L$5)))</f>
        <v>25.553935997254985</v>
      </c>
      <c r="M39" s="17">
        <f>'External Inputs'!M54*$B17*(1-(1/EXP($B$27*'External Inputs'!M$5)))</f>
        <v>23.344518871078325</v>
      </c>
      <c r="N39" s="17">
        <f>'External Inputs'!N54*$B17*(1-(1/EXP($B$27*'External Inputs'!N$5)))</f>
        <v>21.568837661182329</v>
      </c>
      <c r="O39" s="17">
        <f>'External Inputs'!O54*$B17*(1-(1/EXP($B$27*'External Inputs'!O$5)))</f>
        <v>20.196436271558444</v>
      </c>
      <c r="P39" s="17">
        <f>'External Inputs'!P54*$B17*(1-(1/EXP($B$27*'External Inputs'!P$5)))</f>
        <v>19.217238723051697</v>
      </c>
      <c r="Q39" s="17">
        <f>'External Inputs'!Q54*$B17*(1-(1/EXP($B$27*'External Inputs'!Q$5)))</f>
        <v>18.592396562262923</v>
      </c>
      <c r="R39" s="17">
        <f>'External Inputs'!R54*$B17*(1-(1/EXP($B$27*'External Inputs'!R$5)))</f>
        <v>17.978881145315071</v>
      </c>
      <c r="S39" s="17">
        <f>'External Inputs'!S54*$B17*(1-(1/EXP($B$27*'External Inputs'!S$5)))</f>
        <v>17.653254887993111</v>
      </c>
      <c r="T39" s="17">
        <f>'External Inputs'!T54*$B17*(1-(1/EXP($B$27*'External Inputs'!T$5)))</f>
        <v>17.521466861125194</v>
      </c>
      <c r="U39" s="17">
        <f>'External Inputs'!U54*$B17*(1-(1/EXP($B$27*'External Inputs'!U$5)))</f>
        <v>17.486321363287779</v>
      </c>
      <c r="V39" s="17">
        <f>'External Inputs'!V54*$B17*(1-(1/EXP($B$27*'External Inputs'!V$5)))</f>
        <v>17.491877145496556</v>
      </c>
      <c r="W39" s="17">
        <f>'External Inputs'!W54*$B17*(1-(1/EXP($B$27*'External Inputs'!W$5)))</f>
        <v>17.385043048138705</v>
      </c>
      <c r="X39" s="17">
        <f>'External Inputs'!X54*$B17*(1-(1/EXP($B$27*'External Inputs'!X$5)))</f>
        <v>17.328166175552813</v>
      </c>
      <c r="Y39" s="17">
        <f>'External Inputs'!Y54*$B17*(1-(1/EXP($B$27*'External Inputs'!Y$5)))</f>
        <v>17.350844667824699</v>
      </c>
      <c r="Z39" s="17">
        <f>'External Inputs'!Z54*$B17*(1-(1/EXP($B$27*'External Inputs'!Z$5)))</f>
        <v>17.494503206257217</v>
      </c>
      <c r="AA39" s="17">
        <f>'External Inputs'!AA54*$B17*(1-(1/EXP($B$27*'External Inputs'!AA$5)))</f>
        <v>17.77522036662624</v>
      </c>
      <c r="AB39" s="17">
        <f>'External Inputs'!AB54*$B17*(1-(1/EXP($B$27*'External Inputs'!AB$5)))</f>
        <v>18.043565518844112</v>
      </c>
      <c r="AC39" s="17">
        <f>'External Inputs'!AC54*$B17*(1-(1/EXP($B$27*'External Inputs'!AC$5)))</f>
        <v>18.417047827645614</v>
      </c>
      <c r="AD39" s="17">
        <f>'External Inputs'!AD54*$B17*(1-(1/EXP($B$27*'External Inputs'!AD$5)))</f>
        <v>18.852160249061683</v>
      </c>
      <c r="AE39" s="17">
        <f>'External Inputs'!AE54*$B17*(1-(1/EXP($B$27*'External Inputs'!AE$5)))</f>
        <v>19.289456290271293</v>
      </c>
      <c r="AF39" s="17">
        <f>'External Inputs'!AF54*$B17*(1-(1/EXP($B$27*'External Inputs'!AF$5)))</f>
        <v>19.69322965554192</v>
      </c>
      <c r="AG39" s="17">
        <f>'External Inputs'!AG54*$B17*(1-(1/EXP($B$27*'External Inputs'!AG$5)))</f>
        <v>19.965902252935379</v>
      </c>
      <c r="AH39" s="17">
        <f>'External Inputs'!AH54*$B17*(1-(1/EXP($B$27*'External Inputs'!AH$5)))</f>
        <v>20.21592969725662</v>
      </c>
      <c r="AI39" s="17">
        <f>'External Inputs'!AI54*$B17*(1-(1/EXP($B$27*'External Inputs'!AI$5)))</f>
        <v>20.441392801192752</v>
      </c>
      <c r="AJ39" s="17">
        <f>'External Inputs'!AJ54*$B17*(1-(1/EXP($B$27*'External Inputs'!AJ$5)))</f>
        <v>20.633192820374802</v>
      </c>
      <c r="AK39" s="17">
        <f>'External Inputs'!AK54*$B17*(1-(1/EXP($B$27*'External Inputs'!AK$5)))</f>
        <v>20.78457666592891</v>
      </c>
      <c r="AL39" s="17">
        <f>'External Inputs'!AL54*$B17*(1-(1/EXP($B$27*'External Inputs'!AL$5)))</f>
        <v>20.773211279688187</v>
      </c>
      <c r="AM39" s="17">
        <f>'External Inputs'!AM54*$B17*(1-(1/EXP($B$27*'External Inputs'!AM$5)))</f>
        <v>20.720690210165102</v>
      </c>
      <c r="AN39" s="17">
        <f>'External Inputs'!AN54*$B17*(1-(1/EXP($B$27*'External Inputs'!AN$5)))</f>
        <v>20.657387343744144</v>
      </c>
      <c r="AO39" s="17">
        <f>'External Inputs'!AO54*$B17*(1-(1/EXP($B$27*'External Inputs'!AO$5)))</f>
        <v>20.63253164974919</v>
      </c>
      <c r="AP39" s="17">
        <f>'External Inputs'!AP54*$B17*(1-(1/EXP($B$27*'External Inputs'!AP$5)))</f>
        <v>20.67824407132726</v>
      </c>
      <c r="AQ39" s="17">
        <f>'External Inputs'!AQ54*$B17*(1-(1/EXP($B$27*'External Inputs'!AQ$5)))</f>
        <v>20.667766113769382</v>
      </c>
      <c r="AR39" s="17">
        <f>'External Inputs'!AR54*$B17*(1-(1/EXP($B$27*'External Inputs'!AR$5)))</f>
        <v>20.737718953958293</v>
      </c>
      <c r="AS39" s="17">
        <f>'External Inputs'!AS54*$B17*(1-(1/EXP($B$27*'External Inputs'!AS$5)))</f>
        <v>20.881292769972188</v>
      </c>
      <c r="AT39" s="17">
        <f>'External Inputs'!AT54*$B17*(1-(1/EXP($B$27*'External Inputs'!AT$5)))</f>
        <v>21.083560851539549</v>
      </c>
      <c r="AU39" s="17">
        <f>'External Inputs'!AU54*$B17*(1-(1/EXP($B$27*'External Inputs'!AU$5)))</f>
        <v>21.339301669014901</v>
      </c>
      <c r="AV39" s="17">
        <f>'External Inputs'!AV54*$B17*(1-(1/EXP($B$27*'External Inputs'!AV$5)))</f>
        <v>21.531280537359198</v>
      </c>
      <c r="AW39" s="17">
        <f>'External Inputs'!AW54*$B17*(1-(1/EXP($B$27*'External Inputs'!AW$5)))</f>
        <v>21.786449953434992</v>
      </c>
      <c r="AX39" s="17">
        <f>'External Inputs'!AX54*$B17*(1-(1/EXP($B$27*'External Inputs'!AX$5)))</f>
        <v>22.110934733569696</v>
      </c>
      <c r="AY39" s="17">
        <f>'External Inputs'!AY54*$B17*(1-(1/EXP($B$27*'External Inputs'!AY$5)))</f>
        <v>22.520221414040282</v>
      </c>
      <c r="AZ39" s="17">
        <f>'External Inputs'!AZ54*$B17*(1-(1/EXP($B$27*'External Inputs'!AZ$5)))</f>
        <v>23.021931430591234</v>
      </c>
    </row>
    <row r="40" spans="1:52" x14ac:dyDescent="0.2">
      <c r="A40" t="s">
        <v>13</v>
      </c>
      <c r="B40" s="17">
        <f>'External Inputs'!B55*$B18*(1-(1/EXP($B$27*'External Inputs'!B$5)))</f>
        <v>83.066378002008307</v>
      </c>
      <c r="C40" s="17">
        <f>'External Inputs'!C55*$B18*(1-(1/EXP($B$27*'External Inputs'!C$5)))</f>
        <v>78.276506062688384</v>
      </c>
      <c r="D40" s="17">
        <f>'External Inputs'!D55*$B18*(1-(1/EXP($B$27*'External Inputs'!D$5)))</f>
        <v>74.412834072885289</v>
      </c>
      <c r="E40" s="17">
        <f>'External Inputs'!E55*$B18*(1-(1/EXP($B$27*'External Inputs'!E$5)))</f>
        <v>71.506774113032861</v>
      </c>
      <c r="F40" s="17">
        <f>'External Inputs'!F55*$B18*(1-(1/EXP($B$27*'External Inputs'!F$5)))</f>
        <v>69.140639437611753</v>
      </c>
      <c r="G40" s="17">
        <f>'External Inputs'!G55*$B18*(1-(1/EXP($B$27*'External Inputs'!G$5)))</f>
        <v>67.629903014416371</v>
      </c>
      <c r="H40" s="17">
        <f>'External Inputs'!H55*$B18*(1-(1/EXP($B$27*'External Inputs'!H$5)))</f>
        <v>52.084323072456662</v>
      </c>
      <c r="I40" s="17">
        <f>'External Inputs'!I55*$B18*(1-(1/EXP($B$27*'External Inputs'!I$5)))</f>
        <v>45.942562879040501</v>
      </c>
      <c r="J40" s="17">
        <f>'External Inputs'!J55*$B18*(1-(1/EXP($B$27*'External Inputs'!J$5)))</f>
        <v>40.654335233434686</v>
      </c>
      <c r="K40" s="17">
        <f>'External Inputs'!K55*$B18*(1-(1/EXP($B$27*'External Inputs'!K$5)))</f>
        <v>36.240909342643036</v>
      </c>
      <c r="L40" s="17">
        <f>'External Inputs'!L55*$B18*(1-(1/EXP($B$27*'External Inputs'!L$5)))</f>
        <v>32.674785971944019</v>
      </c>
      <c r="M40" s="17">
        <f>'External Inputs'!M55*$B18*(1-(1/EXP($B$27*'External Inputs'!M$5)))</f>
        <v>29.179700379202025</v>
      </c>
      <c r="N40" s="17">
        <f>'External Inputs'!N55*$B18*(1-(1/EXP($B$27*'External Inputs'!N$5)))</f>
        <v>26.443235719229094</v>
      </c>
      <c r="O40" s="17">
        <f>'External Inputs'!O55*$B18*(1-(1/EXP($B$27*'External Inputs'!O$5)))</f>
        <v>24.32961701288988</v>
      </c>
      <c r="P40" s="17">
        <f>'External Inputs'!P55*$B18*(1-(1/EXP($B$27*'External Inputs'!P$5)))</f>
        <v>22.739858704715221</v>
      </c>
      <c r="Q40" s="17">
        <f>'External Inputs'!Q55*$B18*(1-(1/EXP($B$27*'External Inputs'!Q$5)))</f>
        <v>21.600773234367868</v>
      </c>
      <c r="R40" s="17">
        <f>'External Inputs'!R55*$B18*(1-(1/EXP($B$27*'External Inputs'!R$5)))</f>
        <v>20.459116439267138</v>
      </c>
      <c r="S40" s="17">
        <f>'External Inputs'!S55*$B18*(1-(1/EXP($B$27*'External Inputs'!S$5)))</f>
        <v>19.661712602799494</v>
      </c>
      <c r="T40" s="17">
        <f>'External Inputs'!T55*$B18*(1-(1/EXP($B$27*'External Inputs'!T$5)))</f>
        <v>19.197563327661772</v>
      </c>
      <c r="U40" s="17">
        <f>'External Inputs'!U55*$B18*(1-(1/EXP($B$27*'External Inputs'!U$5)))</f>
        <v>19.080514666484902</v>
      </c>
      <c r="V40" s="17">
        <f>'External Inputs'!V55*$B18*(1-(1/EXP($B$27*'External Inputs'!V$5)))</f>
        <v>19.287604684694358</v>
      </c>
      <c r="W40" s="17">
        <f>'External Inputs'!W55*$B18*(1-(1/EXP($B$27*'External Inputs'!W$5)))</f>
        <v>19.537948526781584</v>
      </c>
      <c r="X40" s="17">
        <f>'External Inputs'!X55*$B18*(1-(1/EXP($B$27*'External Inputs'!X$5)))</f>
        <v>20.057641588906865</v>
      </c>
      <c r="Y40" s="17">
        <f>'External Inputs'!Y55*$B18*(1-(1/EXP($B$27*'External Inputs'!Y$5)))</f>
        <v>20.752155814219961</v>
      </c>
      <c r="Z40" s="17">
        <f>'External Inputs'!Z55*$B18*(1-(1/EXP($B$27*'External Inputs'!Z$5)))</f>
        <v>21.502732011551657</v>
      </c>
      <c r="AA40" s="17">
        <f>'External Inputs'!AA55*$B18*(1-(1/EXP($B$27*'External Inputs'!AA$5)))</f>
        <v>22.251842164753686</v>
      </c>
      <c r="AB40" s="17">
        <f>'External Inputs'!AB55*$B18*(1-(1/EXP($B$27*'External Inputs'!AB$5)))</f>
        <v>22.78477709071722</v>
      </c>
      <c r="AC40" s="17">
        <f>'External Inputs'!AC55*$B18*(1-(1/EXP($B$27*'External Inputs'!AC$5)))</f>
        <v>23.321280920034891</v>
      </c>
      <c r="AD40" s="17">
        <f>'External Inputs'!AD55*$B18*(1-(1/EXP($B$27*'External Inputs'!AD$5)))</f>
        <v>23.908907177392706</v>
      </c>
      <c r="AE40" s="17">
        <f>'External Inputs'!AE55*$B18*(1-(1/EXP($B$27*'External Inputs'!AE$5)))</f>
        <v>24.612730495734375</v>
      </c>
      <c r="AF40" s="17">
        <f>'External Inputs'!AF55*$B18*(1-(1/EXP($B$27*'External Inputs'!AF$5)))</f>
        <v>25.461323338866876</v>
      </c>
      <c r="AG40" s="17">
        <f>'External Inputs'!AG55*$B18*(1-(1/EXP($B$27*'External Inputs'!AG$5)))</f>
        <v>26.210953397715116</v>
      </c>
      <c r="AH40" s="17">
        <f>'External Inputs'!AH55*$B18*(1-(1/EXP($B$27*'External Inputs'!AH$5)))</f>
        <v>27.075014249024971</v>
      </c>
      <c r="AI40" s="17">
        <f>'External Inputs'!AI55*$B18*(1-(1/EXP($B$27*'External Inputs'!AI$5)))</f>
        <v>28.006224870528847</v>
      </c>
      <c r="AJ40" s="17">
        <f>'External Inputs'!AJ55*$B18*(1-(1/EXP($B$27*'External Inputs'!AJ$5)))</f>
        <v>28.926035336177389</v>
      </c>
      <c r="AK40" s="17">
        <f>'External Inputs'!AK55*$B18*(1-(1/EXP($B$27*'External Inputs'!AK$5)))</f>
        <v>29.783745454179044</v>
      </c>
      <c r="AL40" s="17">
        <f>'External Inputs'!AL55*$B18*(1-(1/EXP($B$27*'External Inputs'!AL$5)))</f>
        <v>30.312036124428676</v>
      </c>
      <c r="AM40" s="17">
        <f>'External Inputs'!AM55*$B18*(1-(1/EXP($B$27*'External Inputs'!AM$5)))</f>
        <v>30.800675859002613</v>
      </c>
      <c r="AN40" s="17">
        <f>'External Inputs'!AN55*$B18*(1-(1/EXP($B$27*'External Inputs'!AN$5)))</f>
        <v>31.245231148964468</v>
      </c>
      <c r="AO40" s="17">
        <f>'External Inputs'!AO55*$B18*(1-(1/EXP($B$27*'External Inputs'!AO$5)))</f>
        <v>31.638001039001654</v>
      </c>
      <c r="AP40" s="17">
        <f>'External Inputs'!AP55*$B18*(1-(1/EXP($B$27*'External Inputs'!AP$5)))</f>
        <v>31.973916791415423</v>
      </c>
      <c r="AQ40" s="17">
        <f>'External Inputs'!AQ55*$B18*(1-(1/EXP($B$27*'External Inputs'!AQ$5)))</f>
        <v>31.948168663717109</v>
      </c>
      <c r="AR40" s="17">
        <f>'External Inputs'!AR55*$B18*(1-(1/EXP($B$27*'External Inputs'!AR$5)))</f>
        <v>31.872744871590768</v>
      </c>
      <c r="AS40" s="17">
        <f>'External Inputs'!AS55*$B18*(1-(1/EXP($B$27*'External Inputs'!AS$5)))</f>
        <v>31.800562048545459</v>
      </c>
      <c r="AT40" s="17">
        <f>'External Inputs'!AT55*$B18*(1-(1/EXP($B$27*'External Inputs'!AT$5)))</f>
        <v>31.809030093570637</v>
      </c>
      <c r="AU40" s="17">
        <f>'External Inputs'!AU55*$B18*(1-(1/EXP($B$27*'External Inputs'!AU$5)))</f>
        <v>31.949458618611466</v>
      </c>
      <c r="AV40" s="17">
        <f>'External Inputs'!AV55*$B18*(1-(1/EXP($B$27*'External Inputs'!AV$5)))</f>
        <v>31.920256909596308</v>
      </c>
      <c r="AW40" s="17">
        <f>'External Inputs'!AW55*$B18*(1-(1/EXP($B$27*'External Inputs'!AW$5)))</f>
        <v>32.027503811240436</v>
      </c>
      <c r="AX40" s="17">
        <f>'External Inputs'!AX55*$B18*(1-(1/EXP($B$27*'External Inputs'!AX$5)))</f>
        <v>32.253801605251851</v>
      </c>
      <c r="AY40" s="17">
        <f>'External Inputs'!AY55*$B18*(1-(1/EXP($B$27*'External Inputs'!AY$5)))</f>
        <v>32.587587577325536</v>
      </c>
      <c r="AZ40" s="17">
        <f>'External Inputs'!AZ55*$B18*(1-(1/EXP($B$27*'External Inputs'!AZ$5)))</f>
        <v>33.028647066699982</v>
      </c>
    </row>
    <row r="41" spans="1:52" x14ac:dyDescent="0.2">
      <c r="A41" t="s">
        <v>39</v>
      </c>
      <c r="B41" s="17">
        <f>'External Inputs'!B56*$B19*(1-(1/EXP($B$27*'External Inputs'!B$5)))</f>
        <v>55.967557904162703</v>
      </c>
      <c r="C41" s="17">
        <f>'External Inputs'!C56*$B19*(1-(1/EXP($B$27*'External Inputs'!C$5)))</f>
        <v>54.030430145524214</v>
      </c>
      <c r="D41" s="17">
        <f>'External Inputs'!D56*$B19*(1-(1/EXP($B$27*'External Inputs'!D$5)))</f>
        <v>52.428352716112329</v>
      </c>
      <c r="E41" s="17">
        <f>'External Inputs'!E56*$B19*(1-(1/EXP($B$27*'External Inputs'!E$5)))</f>
        <v>51.09224332069715</v>
      </c>
      <c r="F41" s="17">
        <f>'External Inputs'!F56*$B19*(1-(1/EXP($B$27*'External Inputs'!F$5)))</f>
        <v>49.792163127217023</v>
      </c>
      <c r="G41" s="17">
        <f>'External Inputs'!G56*$B19*(1-(1/EXP($B$27*'External Inputs'!G$5)))</f>
        <v>48.976362503027282</v>
      </c>
      <c r="H41" s="17">
        <f>'External Inputs'!H56*$B19*(1-(1/EXP($B$27*'External Inputs'!H$5)))</f>
        <v>38.371873499255884</v>
      </c>
      <c r="I41" s="17">
        <f>'External Inputs'!I56*$B19*(1-(1/EXP($B$27*'External Inputs'!I$5)))</f>
        <v>34.60274915223868</v>
      </c>
      <c r="J41" s="17">
        <f>'External Inputs'!J56*$B19*(1-(1/EXP($B$27*'External Inputs'!J$5)))</f>
        <v>31.36620687953064</v>
      </c>
      <c r="K41" s="17">
        <f>'External Inputs'!K56*$B19*(1-(1/EXP($B$27*'External Inputs'!K$5)))</f>
        <v>28.483977159278712</v>
      </c>
      <c r="L41" s="17">
        <f>'External Inputs'!L56*$B19*(1-(1/EXP($B$27*'External Inputs'!L$5)))</f>
        <v>25.864807879121823</v>
      </c>
      <c r="M41" s="17">
        <f>'External Inputs'!M56*$B19*(1-(1/EXP($B$27*'External Inputs'!M$5)))</f>
        <v>22.885685841440278</v>
      </c>
      <c r="N41" s="17">
        <f>'External Inputs'!N56*$B19*(1-(1/EXP($B$27*'External Inputs'!N$5)))</f>
        <v>20.315366506291316</v>
      </c>
      <c r="O41" s="17">
        <f>'External Inputs'!O56*$B19*(1-(1/EXP($B$27*'External Inputs'!O$5)))</f>
        <v>18.208880341751854</v>
      </c>
      <c r="P41" s="17">
        <f>'External Inputs'!P56*$B19*(1-(1/EXP($B$27*'External Inputs'!P$5)))</f>
        <v>16.593227229730488</v>
      </c>
      <c r="Q41" s="17">
        <f>'External Inputs'!Q56*$B19*(1-(1/EXP($B$27*'External Inputs'!Q$5)))</f>
        <v>15.42359818868902</v>
      </c>
      <c r="R41" s="17">
        <f>'External Inputs'!R56*$B19*(1-(1/EXP($B$27*'External Inputs'!R$5)))</f>
        <v>14.305185524856279</v>
      </c>
      <c r="S41" s="17">
        <f>'External Inputs'!S56*$B19*(1-(1/EXP($B$27*'External Inputs'!S$5)))</f>
        <v>13.489790092300273</v>
      </c>
      <c r="T41" s="17">
        <f>'External Inputs'!T56*$B19*(1-(1/EXP($B$27*'External Inputs'!T$5)))</f>
        <v>12.943005933233454</v>
      </c>
      <c r="U41" s="17">
        <f>'External Inputs'!U56*$B19*(1-(1/EXP($B$27*'External Inputs'!U$5)))</f>
        <v>12.640344185570804</v>
      </c>
      <c r="V41" s="17">
        <f>'External Inputs'!V56*$B19*(1-(1/EXP($B$27*'External Inputs'!V$5)))</f>
        <v>12.554652802090279</v>
      </c>
      <c r="W41" s="17">
        <f>'External Inputs'!W56*$B19*(1-(1/EXP($B$27*'External Inputs'!W$5)))</f>
        <v>12.465985694529611</v>
      </c>
      <c r="X41" s="17">
        <f>'External Inputs'!X56*$B19*(1-(1/EXP($B$27*'External Inputs'!X$5)))</f>
        <v>12.520977754162017</v>
      </c>
      <c r="Y41" s="17">
        <f>'External Inputs'!Y56*$B19*(1-(1/EXP($B$27*'External Inputs'!Y$5)))</f>
        <v>12.742577266520261</v>
      </c>
      <c r="Z41" s="17">
        <f>'External Inputs'!Z56*$B19*(1-(1/EXP($B$27*'External Inputs'!Z$5)))</f>
        <v>13.163914503028106</v>
      </c>
      <c r="AA41" s="17">
        <f>'External Inputs'!AA56*$B19*(1-(1/EXP($B$27*'External Inputs'!AA$5)))</f>
        <v>13.796666696829121</v>
      </c>
      <c r="AB41" s="17">
        <f>'External Inputs'!AB56*$B19*(1-(1/EXP($B$27*'External Inputs'!AB$5)))</f>
        <v>14.429861343264342</v>
      </c>
      <c r="AC41" s="17">
        <f>'External Inputs'!AC56*$B19*(1-(1/EXP($B$27*'External Inputs'!AC$5)))</f>
        <v>15.229869219834558</v>
      </c>
      <c r="AD41" s="17">
        <f>'External Inputs'!AD56*$B19*(1-(1/EXP($B$27*'External Inputs'!AD$5)))</f>
        <v>16.138817521328075</v>
      </c>
      <c r="AE41" s="17">
        <f>'External Inputs'!AE56*$B19*(1-(1/EXP($B$27*'External Inputs'!AE$5)))</f>
        <v>17.070673546142928</v>
      </c>
      <c r="AF41" s="17">
        <f>'External Inputs'!AF56*$B19*(1-(1/EXP($B$27*'External Inputs'!AF$5)))</f>
        <v>17.982824978893692</v>
      </c>
      <c r="AG41" s="17">
        <f>'External Inputs'!AG56*$B19*(1-(1/EXP($B$27*'External Inputs'!AG$5)))</f>
        <v>18.664772556188606</v>
      </c>
      <c r="AH41" s="17">
        <f>'External Inputs'!AH56*$B19*(1-(1/EXP($B$27*'External Inputs'!AH$5)))</f>
        <v>19.326020909119975</v>
      </c>
      <c r="AI41" s="17">
        <f>'External Inputs'!AI56*$B19*(1-(1/EXP($B$27*'External Inputs'!AI$5)))</f>
        <v>20.033061261086999</v>
      </c>
      <c r="AJ41" s="17">
        <f>'External Inputs'!AJ56*$B19*(1-(1/EXP($B$27*'External Inputs'!AJ$5)))</f>
        <v>20.848627368856498</v>
      </c>
      <c r="AK41" s="17">
        <f>'External Inputs'!AK56*$B19*(1-(1/EXP($B$27*'External Inputs'!AK$5)))</f>
        <v>21.792319638794485</v>
      </c>
      <c r="AL41" s="17">
        <f>'External Inputs'!AL56*$B19*(1-(1/EXP($B$27*'External Inputs'!AL$5)))</f>
        <v>22.543477025799184</v>
      </c>
      <c r="AM41" s="17">
        <f>'External Inputs'!AM56*$B19*(1-(1/EXP($B$27*'External Inputs'!AM$5)))</f>
        <v>23.375344573147697</v>
      </c>
      <c r="AN41" s="17">
        <f>'External Inputs'!AN56*$B19*(1-(1/EXP($B$27*'External Inputs'!AN$5)))</f>
        <v>24.261920609880228</v>
      </c>
      <c r="AO41" s="17">
        <f>'External Inputs'!AO56*$B19*(1-(1/EXP($B$27*'External Inputs'!AO$5)))</f>
        <v>25.149526374076665</v>
      </c>
      <c r="AP41" s="17">
        <f>'External Inputs'!AP56*$B19*(1-(1/EXP($B$27*'External Inputs'!AP$5)))</f>
        <v>26.001659256088093</v>
      </c>
      <c r="AQ41" s="17">
        <f>'External Inputs'!AQ56*$B19*(1-(1/EXP($B$27*'External Inputs'!AQ$5)))</f>
        <v>26.457871070196859</v>
      </c>
      <c r="AR41" s="17">
        <f>'External Inputs'!AR56*$B19*(1-(1/EXP($B$27*'External Inputs'!AR$5)))</f>
        <v>26.889914864210674</v>
      </c>
      <c r="AS41" s="17">
        <f>'External Inputs'!AS56*$B19*(1-(1/EXP($B$27*'External Inputs'!AS$5)))</f>
        <v>27.316496520889942</v>
      </c>
      <c r="AT41" s="17">
        <f>'External Inputs'!AT56*$B19*(1-(1/EXP($B$27*'External Inputs'!AT$5)))</f>
        <v>27.728345191962589</v>
      </c>
      <c r="AU41" s="17">
        <f>'External Inputs'!AU56*$B19*(1-(1/EXP($B$27*'External Inputs'!AU$5)))</f>
        <v>28.112528655768863</v>
      </c>
      <c r="AV41" s="17">
        <f>'External Inputs'!AV56*$B19*(1-(1/EXP($B$27*'External Inputs'!AV$5)))</f>
        <v>28.070766261260978</v>
      </c>
      <c r="AW41" s="17">
        <f>'External Inputs'!AW56*$B19*(1-(1/EXP($B$27*'External Inputs'!AW$5)))</f>
        <v>27.987696201534991</v>
      </c>
      <c r="AX41" s="17">
        <f>'External Inputs'!AX56*$B19*(1-(1/EXP($B$27*'External Inputs'!AX$5)))</f>
        <v>27.933831785586356</v>
      </c>
      <c r="AY41" s="17">
        <f>'External Inputs'!AY56*$B19*(1-(1/EXP($B$27*'External Inputs'!AY$5)))</f>
        <v>27.994733749267883</v>
      </c>
      <c r="AZ41" s="17">
        <f>'External Inputs'!AZ56*$B19*(1-(1/EXP($B$27*'External Inputs'!AZ$5)))</f>
        <v>28.211186585972573</v>
      </c>
    </row>
    <row r="42" spans="1:52" x14ac:dyDescent="0.2">
      <c r="A42" t="s">
        <v>40</v>
      </c>
      <c r="B42" s="17">
        <f>'External Inputs'!B57*$B20*(1-(1/EXP($B$27*'External Inputs'!B$5)))</f>
        <v>50.255474743912814</v>
      </c>
      <c r="C42" s="17">
        <f>'External Inputs'!C57*$B20*(1-(1/EXP($B$27*'External Inputs'!C$5)))</f>
        <v>49.248640430299467</v>
      </c>
      <c r="D42" s="17">
        <f>'External Inputs'!D57*$B20*(1-(1/EXP($B$27*'External Inputs'!D$5)))</f>
        <v>48.528320288316571</v>
      </c>
      <c r="E42" s="17">
        <f>'External Inputs'!E57*$B20*(1-(1/EXP($B$27*'External Inputs'!E$5)))</f>
        <v>48.089993196049548</v>
      </c>
      <c r="F42" s="17">
        <f>'External Inputs'!F57*$B20*(1-(1/EXP($B$27*'External Inputs'!F$5)))</f>
        <v>47.635319607255198</v>
      </c>
      <c r="G42" s="17">
        <f>'External Inputs'!G57*$B20*(1-(1/EXP($B$27*'External Inputs'!G$5)))</f>
        <v>47.435530066376643</v>
      </c>
      <c r="H42" s="17">
        <f>'External Inputs'!H57*$B20*(1-(1/EXP($B$27*'External Inputs'!H$5)))</f>
        <v>37.886479838978175</v>
      </c>
      <c r="I42" s="17">
        <f>'External Inputs'!I57*$B20*(1-(1/EXP($B$27*'External Inputs'!I$5)))</f>
        <v>34.509258158349404</v>
      </c>
      <c r="J42" s="17">
        <f>'External Inputs'!J57*$B20*(1-(1/EXP($B$27*'External Inputs'!J$5)))</f>
        <v>31.433768186562798</v>
      </c>
      <c r="K42" s="17">
        <f>'External Inputs'!K57*$B20*(1-(1/EXP($B$27*'External Inputs'!K$5)))</f>
        <v>28.705583332976637</v>
      </c>
      <c r="L42" s="17">
        <f>'External Inputs'!L57*$B20*(1-(1/EXP($B$27*'External Inputs'!L$5)))</f>
        <v>26.359187301527694</v>
      </c>
      <c r="M42" s="17">
        <f>'External Inputs'!M57*$B20*(1-(1/EXP($B$27*'External Inputs'!M$5)))</f>
        <v>24.082284049860014</v>
      </c>
      <c r="N42" s="17">
        <f>'External Inputs'!N57*$B20*(1-(1/EXP($B$27*'External Inputs'!N$5)))</f>
        <v>22.105059969088607</v>
      </c>
      <c r="O42" s="17">
        <f>'External Inputs'!O57*$B20*(1-(1/EXP($B$27*'External Inputs'!O$5)))</f>
        <v>20.389407682139982</v>
      </c>
      <c r="P42" s="17">
        <f>'External Inputs'!P57*$B20*(1-(1/EXP($B$27*'External Inputs'!P$5)))</f>
        <v>18.851533026339247</v>
      </c>
      <c r="Q42" s="17">
        <f>'External Inputs'!Q57*$B20*(1-(1/EXP($B$27*'External Inputs'!Q$5)))</f>
        <v>17.47257367996313</v>
      </c>
      <c r="R42" s="17">
        <f>'External Inputs'!R57*$B20*(1-(1/EXP($B$27*'External Inputs'!R$5)))</f>
        <v>16.118135267641783</v>
      </c>
      <c r="S42" s="17">
        <f>'External Inputs'!S57*$B20*(1-(1/EXP($B$27*'External Inputs'!S$5)))</f>
        <v>14.910618749424343</v>
      </c>
      <c r="T42" s="17">
        <f>'External Inputs'!T57*$B20*(1-(1/EXP($B$27*'External Inputs'!T$5)))</f>
        <v>13.946194434428975</v>
      </c>
      <c r="U42" s="17">
        <f>'External Inputs'!U57*$B20*(1-(1/EXP($B$27*'External Inputs'!U$5)))</f>
        <v>13.272637102173498</v>
      </c>
      <c r="V42" s="17">
        <f>'External Inputs'!V57*$B20*(1-(1/EXP($B$27*'External Inputs'!V$5)))</f>
        <v>12.871195379653019</v>
      </c>
      <c r="W42" s="17">
        <f>'External Inputs'!W57*$B20*(1-(1/EXP($B$27*'External Inputs'!W$5)))</f>
        <v>12.60139065798707</v>
      </c>
      <c r="X42" s="17">
        <f>'External Inputs'!X57*$B20*(1-(1/EXP($B$27*'External Inputs'!X$5)))</f>
        <v>12.450538987992044</v>
      </c>
      <c r="Y42" s="17">
        <f>'External Inputs'!Y57*$B20*(1-(1/EXP($B$27*'External Inputs'!Y$5)))</f>
        <v>12.449173700405867</v>
      </c>
      <c r="Z42" s="17">
        <f>'External Inputs'!Z57*$B20*(1-(1/EXP($B$27*'External Inputs'!Z$5)))</f>
        <v>12.613146432329646</v>
      </c>
      <c r="AA42" s="17">
        <f>'External Inputs'!AA57*$B20*(1-(1/EXP($B$27*'External Inputs'!AA$5)))</f>
        <v>12.951582893315051</v>
      </c>
      <c r="AB42" s="17">
        <f>'External Inputs'!AB57*$B20*(1-(1/EXP($B$27*'External Inputs'!AB$5)))</f>
        <v>13.352560686592478</v>
      </c>
      <c r="AC42" s="17">
        <f>'External Inputs'!AC57*$B20*(1-(1/EXP($B$27*'External Inputs'!AC$5)))</f>
        <v>13.800827060326961</v>
      </c>
      <c r="AD42" s="17">
        <f>'External Inputs'!AD57*$B20*(1-(1/EXP($B$27*'External Inputs'!AD$5)))</f>
        <v>14.370445755609342</v>
      </c>
      <c r="AE42" s="17">
        <f>'External Inputs'!AE57*$B20*(1-(1/EXP($B$27*'External Inputs'!AE$5)))</f>
        <v>15.142581155036268</v>
      </c>
      <c r="AF42" s="17">
        <f>'External Inputs'!AF57*$B20*(1-(1/EXP($B$27*'External Inputs'!AF$5)))</f>
        <v>16.15843352318538</v>
      </c>
      <c r="AG42" s="17">
        <f>'External Inputs'!AG57*$B20*(1-(1/EXP($B$27*'External Inputs'!AG$5)))</f>
        <v>17.276676461253196</v>
      </c>
      <c r="AH42" s="17">
        <f>'External Inputs'!AH57*$B20*(1-(1/EXP($B$27*'External Inputs'!AH$5)))</f>
        <v>18.517567304613735</v>
      </c>
      <c r="AI42" s="17">
        <f>'External Inputs'!AI57*$B20*(1-(1/EXP($B$27*'External Inputs'!AI$5)))</f>
        <v>19.835486346545611</v>
      </c>
      <c r="AJ42" s="17">
        <f>'External Inputs'!AJ57*$B20*(1-(1/EXP($B$27*'External Inputs'!AJ$5)))</f>
        <v>21.141634314930609</v>
      </c>
      <c r="AK42" s="17">
        <f>'External Inputs'!AK57*$B20*(1-(1/EXP($B$27*'External Inputs'!AK$5)))</f>
        <v>22.408351499610344</v>
      </c>
      <c r="AL42" s="17">
        <f>'External Inputs'!AL57*$B20*(1-(1/EXP($B$27*'External Inputs'!AL$5)))</f>
        <v>23.460243024348092</v>
      </c>
      <c r="AM42" s="17">
        <f>'External Inputs'!AM57*$B20*(1-(1/EXP($B$27*'External Inputs'!AM$5)))</f>
        <v>24.419450992346309</v>
      </c>
      <c r="AN42" s="17">
        <f>'External Inputs'!AN57*$B20*(1-(1/EXP($B$27*'External Inputs'!AN$5)))</f>
        <v>25.410261008944261</v>
      </c>
      <c r="AO42" s="17">
        <f>'External Inputs'!AO57*$B20*(1-(1/EXP($B$27*'External Inputs'!AO$5)))</f>
        <v>26.532837648006453</v>
      </c>
      <c r="AP42" s="17">
        <f>'External Inputs'!AP57*$B20*(1-(1/EXP($B$27*'External Inputs'!AP$5)))</f>
        <v>27.825962489558879</v>
      </c>
      <c r="AQ42" s="17">
        <f>'External Inputs'!AQ57*$B20*(1-(1/EXP($B$27*'External Inputs'!AQ$5)))</f>
        <v>28.947397233780563</v>
      </c>
      <c r="AR42" s="17">
        <f>'External Inputs'!AR57*$B20*(1-(1/EXP($B$27*'External Inputs'!AR$5)))</f>
        <v>30.09016276354652</v>
      </c>
      <c r="AS42" s="17">
        <f>'External Inputs'!AS57*$B20*(1-(1/EXP($B$27*'External Inputs'!AS$5)))</f>
        <v>31.273643896440806</v>
      </c>
      <c r="AT42" s="17">
        <f>'External Inputs'!AT57*$B20*(1-(1/EXP($B$27*'External Inputs'!AT$5)))</f>
        <v>32.445449907620031</v>
      </c>
      <c r="AU42" s="17">
        <f>'External Inputs'!AU57*$B20*(1-(1/EXP($B$27*'External Inputs'!AU$5)))</f>
        <v>33.576265021278786</v>
      </c>
      <c r="AV42" s="17">
        <f>'External Inputs'!AV57*$B20*(1-(1/EXP($B$27*'External Inputs'!AV$5)))</f>
        <v>34.284138583087412</v>
      </c>
      <c r="AW42" s="17">
        <f>'External Inputs'!AW57*$B20*(1-(1/EXP($B$27*'External Inputs'!AW$5)))</f>
        <v>34.895292231185771</v>
      </c>
      <c r="AX42" s="17">
        <f>'External Inputs'!AX57*$B20*(1-(1/EXP($B$27*'External Inputs'!AX$5)))</f>
        <v>35.494176378070605</v>
      </c>
      <c r="AY42" s="17">
        <f>'External Inputs'!AY57*$B20*(1-(1/EXP($B$27*'External Inputs'!AY$5)))</f>
        <v>36.076560277532458</v>
      </c>
      <c r="AZ42" s="17">
        <f>'External Inputs'!AZ57*$B20*(1-(1/EXP($B$27*'External Inputs'!AZ$5)))</f>
        <v>36.618334478661055</v>
      </c>
    </row>
    <row r="43" spans="1:52" x14ac:dyDescent="0.2">
      <c r="A43" t="s">
        <v>41</v>
      </c>
      <c r="B43" s="17">
        <f>'External Inputs'!B58*$B21*(1-(1/EXP($B$27*'External Inputs'!B$5)))</f>
        <v>21.12290987969487</v>
      </c>
      <c r="C43" s="17">
        <f>'External Inputs'!C58*$B21*(1-(1/EXP($B$27*'External Inputs'!C$5)))</f>
        <v>21.011925351055954</v>
      </c>
      <c r="D43" s="17">
        <f>'External Inputs'!D58*$B21*(1-(1/EXP($B$27*'External Inputs'!D$5)))</f>
        <v>20.508306554294201</v>
      </c>
      <c r="E43" s="17">
        <f>'External Inputs'!E58*$B21*(1-(1/EXP($B$27*'External Inputs'!E$5)))</f>
        <v>19.763220626029419</v>
      </c>
      <c r="F43" s="17">
        <f>'External Inputs'!F58*$B21*(1-(1/EXP($B$27*'External Inputs'!F$5)))</f>
        <v>18.909698325363888</v>
      </c>
      <c r="G43" s="17">
        <f>'External Inputs'!G58*$B21*(1-(1/EXP($B$27*'External Inputs'!G$5)))</f>
        <v>18.23985152354668</v>
      </c>
      <c r="H43" s="17">
        <f>'External Inputs'!H58*$B21*(1-(1/EXP($B$27*'External Inputs'!H$5)))</f>
        <v>15.36683715345298</v>
      </c>
      <c r="I43" s="17">
        <f>'External Inputs'!I58*$B21*(1-(1/EXP($B$27*'External Inputs'!I$5)))</f>
        <v>14.556293967452655</v>
      </c>
      <c r="J43" s="17">
        <f>'External Inputs'!J58*$B21*(1-(1/EXP($B$27*'External Inputs'!J$5)))</f>
        <v>13.503723185689584</v>
      </c>
      <c r="K43" s="17">
        <f>'External Inputs'!K58*$B21*(1-(1/EXP($B$27*'External Inputs'!K$5)))</f>
        <v>12.292056407089799</v>
      </c>
      <c r="L43" s="17">
        <f>'External Inputs'!L58*$B21*(1-(1/EXP($B$27*'External Inputs'!L$5)))</f>
        <v>11.075705563231518</v>
      </c>
      <c r="M43" s="17">
        <f>'External Inputs'!M58*$B21*(1-(1/EXP($B$27*'External Inputs'!M$5)))</f>
        <v>10.564349603753314</v>
      </c>
      <c r="N43" s="17">
        <f>'External Inputs'!N58*$B21*(1-(1/EXP($B$27*'External Inputs'!N$5)))</f>
        <v>9.91367052060086</v>
      </c>
      <c r="O43" s="17">
        <f>'External Inputs'!O58*$B21*(1-(1/EXP($B$27*'External Inputs'!O$5)))</f>
        <v>9.1766125775143053</v>
      </c>
      <c r="P43" s="17">
        <f>'External Inputs'!P58*$B21*(1-(1/EXP($B$27*'External Inputs'!P$5)))</f>
        <v>8.4341293059564073</v>
      </c>
      <c r="Q43" s="17">
        <f>'External Inputs'!Q58*$B21*(1-(1/EXP($B$27*'External Inputs'!Q$5)))</f>
        <v>7.767377471996272</v>
      </c>
      <c r="R43" s="17">
        <f>'External Inputs'!R58*$B21*(1-(1/EXP($B$27*'External Inputs'!R$5)))</f>
        <v>7.629532829663968</v>
      </c>
      <c r="S43" s="17">
        <f>'External Inputs'!S58*$B21*(1-(1/EXP($B$27*'External Inputs'!S$5)))</f>
        <v>7.446109043644495</v>
      </c>
      <c r="T43" s="17">
        <f>'External Inputs'!T58*$B21*(1-(1/EXP($B$27*'External Inputs'!T$5)))</f>
        <v>7.1801434923357581</v>
      </c>
      <c r="U43" s="17">
        <f>'External Inputs'!U58*$B21*(1-(1/EXP($B$27*'External Inputs'!U$5)))</f>
        <v>6.8180412927971368</v>
      </c>
      <c r="V43" s="17">
        <f>'External Inputs'!V58*$B21*(1-(1/EXP($B$27*'External Inputs'!V$5)))</f>
        <v>6.4069887658933302</v>
      </c>
      <c r="W43" s="17">
        <f>'External Inputs'!W58*$B21*(1-(1/EXP($B$27*'External Inputs'!W$5)))</f>
        <v>6.3691660074276566</v>
      </c>
      <c r="X43" s="17">
        <f>'External Inputs'!X58*$B21*(1-(1/EXP($B$27*'External Inputs'!X$5)))</f>
        <v>6.2647055403830159</v>
      </c>
      <c r="Y43" s="17">
        <f>'External Inputs'!Y58*$B21*(1-(1/EXP($B$27*'External Inputs'!Y$5)))</f>
        <v>6.1229863984317916</v>
      </c>
      <c r="Z43" s="17">
        <f>'External Inputs'!Z58*$B21*(1-(1/EXP($B$27*'External Inputs'!Z$5)))</f>
        <v>5.9770152917003987</v>
      </c>
      <c r="AA43" s="17">
        <f>'External Inputs'!AA58*$B21*(1-(1/EXP($B$27*'External Inputs'!AA$5)))</f>
        <v>5.8640517284107752</v>
      </c>
      <c r="AB43" s="17">
        <f>'External Inputs'!AB58*$B21*(1-(1/EXP($B$27*'External Inputs'!AB$5)))</f>
        <v>6.1052014869231641</v>
      </c>
      <c r="AC43" s="17">
        <f>'External Inputs'!AC58*$B21*(1-(1/EXP($B$27*'External Inputs'!AC$5)))</f>
        <v>6.2989400076872961</v>
      </c>
      <c r="AD43" s="17">
        <f>'External Inputs'!AD58*$B21*(1-(1/EXP($B$27*'External Inputs'!AD$5)))</f>
        <v>6.451022845785416</v>
      </c>
      <c r="AE43" s="17">
        <f>'External Inputs'!AE58*$B21*(1-(1/EXP($B$27*'External Inputs'!AE$5)))</f>
        <v>6.5852346724241118</v>
      </c>
      <c r="AF43" s="17">
        <f>'External Inputs'!AF58*$B21*(1-(1/EXP($B$27*'External Inputs'!AF$5)))</f>
        <v>6.7440511285337879</v>
      </c>
      <c r="AG43" s="17">
        <f>'External Inputs'!AG58*$B21*(1-(1/EXP($B$27*'External Inputs'!AG$5)))</f>
        <v>7.2648381584124344</v>
      </c>
      <c r="AH43" s="17">
        <f>'External Inputs'!AH58*$B21*(1-(1/EXP($B$27*'External Inputs'!AH$5)))</f>
        <v>7.702776539336603</v>
      </c>
      <c r="AI43" s="17">
        <f>'External Inputs'!AI58*$B21*(1-(1/EXP($B$27*'External Inputs'!AI$5)))</f>
        <v>8.091232582298721</v>
      </c>
      <c r="AJ43" s="17">
        <f>'External Inputs'!AJ58*$B21*(1-(1/EXP($B$27*'External Inputs'!AJ$5)))</f>
        <v>8.5061149745639355</v>
      </c>
      <c r="AK43" s="17">
        <f>'External Inputs'!AK58*$B21*(1-(1/EXP($B$27*'External Inputs'!AK$5)))</f>
        <v>9.0171405435069421</v>
      </c>
      <c r="AL43" s="17">
        <f>'External Inputs'!AL58*$B21*(1-(1/EXP($B$27*'External Inputs'!AL$5)))</f>
        <v>10.003660851074972</v>
      </c>
      <c r="AM43" s="17">
        <f>'External Inputs'!AM58*$B21*(1-(1/EXP($B$27*'External Inputs'!AM$5)))</f>
        <v>10.941563986220862</v>
      </c>
      <c r="AN43" s="17">
        <f>'External Inputs'!AN58*$B21*(1-(1/EXP($B$27*'External Inputs'!AN$5)))</f>
        <v>11.747798959378924</v>
      </c>
      <c r="AO43" s="17">
        <f>'External Inputs'!AO58*$B21*(1-(1/EXP($B$27*'External Inputs'!AO$5)))</f>
        <v>12.383034436957958</v>
      </c>
      <c r="AP43" s="17">
        <f>'External Inputs'!AP58*$B21*(1-(1/EXP($B$27*'External Inputs'!AP$5)))</f>
        <v>12.908212107955572</v>
      </c>
      <c r="AQ43" s="17">
        <f>'External Inputs'!AQ58*$B21*(1-(1/EXP($B$27*'External Inputs'!AQ$5)))</f>
        <v>13.867167757222708</v>
      </c>
      <c r="AR43" s="17">
        <f>'External Inputs'!AR58*$B21*(1-(1/EXP($B$27*'External Inputs'!AR$5)))</f>
        <v>14.641026005444751</v>
      </c>
      <c r="AS43" s="17">
        <f>'External Inputs'!AS58*$B21*(1-(1/EXP($B$27*'External Inputs'!AS$5)))</f>
        <v>15.256423322665476</v>
      </c>
      <c r="AT43" s="17">
        <f>'External Inputs'!AT58*$B21*(1-(1/EXP($B$27*'External Inputs'!AT$5)))</f>
        <v>15.784865196339576</v>
      </c>
      <c r="AU43" s="17">
        <f>'External Inputs'!AU58*$B21*(1-(1/EXP($B$27*'External Inputs'!AU$5)))</f>
        <v>16.32694316120093</v>
      </c>
      <c r="AV43" s="17">
        <f>'External Inputs'!AV58*$B21*(1-(1/EXP($B$27*'External Inputs'!AV$5)))</f>
        <v>17.432740009155019</v>
      </c>
      <c r="AW43" s="17">
        <f>'External Inputs'!AW58*$B21*(1-(1/EXP($B$27*'External Inputs'!AW$5)))</f>
        <v>18.38453944488359</v>
      </c>
      <c r="AX43" s="17">
        <f>'External Inputs'!AX58*$B21*(1-(1/EXP($B$27*'External Inputs'!AX$5)))</f>
        <v>19.126382263630557</v>
      </c>
      <c r="AY43" s="17">
        <f>'External Inputs'!AY58*$B21*(1-(1/EXP($B$27*'External Inputs'!AY$5)))</f>
        <v>19.640286431292893</v>
      </c>
      <c r="AZ43" s="17">
        <f>'External Inputs'!AZ58*$B21*(1-(1/EXP($B$27*'External Inputs'!AZ$5)))</f>
        <v>20.01152137199324</v>
      </c>
    </row>
    <row r="44" spans="1:52" x14ac:dyDescent="0.2">
      <c r="A44" t="s">
        <v>42</v>
      </c>
      <c r="B44" s="17">
        <f>'External Inputs'!B59*$B22*(1-(1/EXP($B$27*'External Inputs'!B$5)))</f>
        <v>5.2831065417144272</v>
      </c>
      <c r="C44" s="17">
        <f>'External Inputs'!C59*$B22*(1-(1/EXP($B$27*'External Inputs'!C$5)))</f>
        <v>5.325653675639229</v>
      </c>
      <c r="D44" s="17">
        <f>'External Inputs'!D59*$B22*(1-(1/EXP($B$27*'External Inputs'!D$5)))</f>
        <v>5.598168871081004</v>
      </c>
      <c r="E44" s="17">
        <f>'External Inputs'!E59*$B22*(1-(1/EXP($B$27*'External Inputs'!E$5)))</f>
        <v>5.7839909814145676</v>
      </c>
      <c r="F44" s="17">
        <f>'External Inputs'!F59*$B22*(1-(1/EXP($B$27*'External Inputs'!F$5)))</f>
        <v>5.599582103131417</v>
      </c>
      <c r="G44" s="17">
        <f>'External Inputs'!G59*$B22*(1-(1/EXP($B$27*'External Inputs'!G$5)))</f>
        <v>4.9175147118680886</v>
      </c>
      <c r="H44" s="17">
        <f>'External Inputs'!H59*$B22*(1-(1/EXP($B$27*'External Inputs'!H$5)))</f>
        <v>3.9579995199332259</v>
      </c>
      <c r="I44" s="17">
        <f>'External Inputs'!I59*$B22*(1-(1/EXP($B$27*'External Inputs'!I$5)))</f>
        <v>3.6920454961217071</v>
      </c>
      <c r="J44" s="17">
        <f>'External Inputs'!J59*$B22*(1-(1/EXP($B$27*'External Inputs'!J$5)))</f>
        <v>3.4562173551516264</v>
      </c>
      <c r="K44" s="17">
        <f>'External Inputs'!K59*$B22*(1-(1/EXP($B$27*'External Inputs'!K$5)))</f>
        <v>3.1878607776514305</v>
      </c>
      <c r="L44" s="17">
        <f>'External Inputs'!L59*$B22*(1-(1/EXP($B$27*'External Inputs'!L$5)))</f>
        <v>2.7648305635201726</v>
      </c>
      <c r="M44" s="17">
        <f>'External Inputs'!M59*$B22*(1-(1/EXP($B$27*'External Inputs'!M$5)))</f>
        <v>2.6387371743395618</v>
      </c>
      <c r="N44" s="17">
        <f>'External Inputs'!N59*$B22*(1-(1/EXP($B$27*'External Inputs'!N$5)))</f>
        <v>2.6044951554319735</v>
      </c>
      <c r="O44" s="17">
        <f>'External Inputs'!O59*$B22*(1-(1/EXP($B$27*'External Inputs'!O$5)))</f>
        <v>2.5545897210972726</v>
      </c>
      <c r="P44" s="17">
        <f>'External Inputs'!P59*$B22*(1-(1/EXP($B$27*'External Inputs'!P$5)))</f>
        <v>2.4140717577178239</v>
      </c>
      <c r="Q44" s="17">
        <f>'External Inputs'!Q59*$B22*(1-(1/EXP($B$27*'External Inputs'!Q$5)))</f>
        <v>2.1318555438608255</v>
      </c>
      <c r="R44" s="17">
        <f>'External Inputs'!R59*$B22*(1-(1/EXP($B$27*'External Inputs'!R$5)))</f>
        <v>2.0836283627887764</v>
      </c>
      <c r="S44" s="17">
        <f>'External Inputs'!S59*$B22*(1-(1/EXP($B$27*'External Inputs'!S$5)))</f>
        <v>2.0778021547129302</v>
      </c>
      <c r="T44" s="17">
        <f>'External Inputs'!T59*$B22*(1-(1/EXP($B$27*'External Inputs'!T$5)))</f>
        <v>2.0740879033325399</v>
      </c>
      <c r="U44" s="17">
        <f>'External Inputs'!U59*$B22*(1-(1/EXP($B$27*'External Inputs'!U$5)))</f>
        <v>2.0260953226642933</v>
      </c>
      <c r="V44" s="17">
        <f>'External Inputs'!V59*$B22*(1-(1/EXP($B$27*'External Inputs'!V$5)))</f>
        <v>1.8691021523654647</v>
      </c>
      <c r="W44" s="17">
        <f>'External Inputs'!W59*$B22*(1-(1/EXP($B$27*'External Inputs'!W$5)))</f>
        <v>1.9159566438833693</v>
      </c>
      <c r="X44" s="17">
        <f>'External Inputs'!X59*$B22*(1-(1/EXP($B$27*'External Inputs'!X$5)))</f>
        <v>2.0320933627003472</v>
      </c>
      <c r="Y44" s="17">
        <f>'External Inputs'!Y59*$B22*(1-(1/EXP($B$27*'External Inputs'!Y$5)))</f>
        <v>2.1182373821786</v>
      </c>
      <c r="Z44" s="17">
        <f>'External Inputs'!Z59*$B22*(1-(1/EXP($B$27*'External Inputs'!Z$5)))</f>
        <v>2.0960183262694572</v>
      </c>
      <c r="AA44" s="17">
        <f>'External Inputs'!AA59*$B22*(1-(1/EXP($B$27*'External Inputs'!AA$5)))</f>
        <v>1.9291909823922324</v>
      </c>
      <c r="AB44" s="17">
        <f>'External Inputs'!AB59*$B22*(1-(1/EXP($B$27*'External Inputs'!AB$5)))</f>
        <v>1.9755336829833057</v>
      </c>
      <c r="AC44" s="17">
        <f>'External Inputs'!AC59*$B22*(1-(1/EXP($B$27*'External Inputs'!AC$5)))</f>
        <v>2.0507651636990492</v>
      </c>
      <c r="AD44" s="17">
        <f>'External Inputs'!AD59*$B22*(1-(1/EXP($B$27*'External Inputs'!AD$5)))</f>
        <v>2.1144575271353556</v>
      </c>
      <c r="AE44" s="17">
        <f>'External Inputs'!AE59*$B22*(1-(1/EXP($B$27*'External Inputs'!AE$5)))</f>
        <v>2.1245050957427489</v>
      </c>
      <c r="AF44" s="17">
        <f>'External Inputs'!AF59*$B22*(1-(1/EXP($B$27*'External Inputs'!AF$5)))</f>
        <v>2.0267345268787995</v>
      </c>
      <c r="AG44" s="17">
        <f>'External Inputs'!AG59*$B22*(1-(1/EXP($B$27*'External Inputs'!AG$5)))</f>
        <v>2.1265778426840831</v>
      </c>
      <c r="AH44" s="17">
        <f>'External Inputs'!AH59*$B22*(1-(1/EXP($B$27*'External Inputs'!AH$5)))</f>
        <v>2.2833866182419293</v>
      </c>
      <c r="AI44" s="17">
        <f>'External Inputs'!AI59*$B22*(1-(1/EXP($B$27*'External Inputs'!AI$5)))</f>
        <v>2.4394505614730111</v>
      </c>
      <c r="AJ44" s="17">
        <f>'External Inputs'!AJ59*$B22*(1-(1/EXP($B$27*'External Inputs'!AJ$5)))</f>
        <v>2.5371130537014945</v>
      </c>
      <c r="AK44" s="17">
        <f>'External Inputs'!AK59*$B22*(1-(1/EXP($B$27*'External Inputs'!AK$5)))</f>
        <v>2.5142122755885867</v>
      </c>
      <c r="AL44" s="17">
        <f>'External Inputs'!AL59*$B22*(1-(1/EXP($B$27*'External Inputs'!AL$5)))</f>
        <v>2.6889552292045091</v>
      </c>
      <c r="AM44" s="17">
        <f>'External Inputs'!AM59*$B22*(1-(1/EXP($B$27*'External Inputs'!AM$5)))</f>
        <v>2.8952282424092783</v>
      </c>
      <c r="AN44" s="17">
        <f>'External Inputs'!AN59*$B22*(1-(1/EXP($B$27*'External Inputs'!AN$5)))</f>
        <v>3.1348431723473369</v>
      </c>
      <c r="AO44" s="17">
        <f>'External Inputs'!AO59*$B22*(1-(1/EXP($B$27*'External Inputs'!AO$5)))</f>
        <v>3.3733995119488198</v>
      </c>
      <c r="AP44" s="17">
        <f>'External Inputs'!AP59*$B22*(1-(1/EXP($B$27*'External Inputs'!AP$5)))</f>
        <v>3.4971195518092597</v>
      </c>
      <c r="AQ44" s="17">
        <f>'External Inputs'!AQ59*$B22*(1-(1/EXP($B$27*'External Inputs'!AQ$5)))</f>
        <v>3.8632733042792378</v>
      </c>
      <c r="AR44" s="17">
        <f>'External Inputs'!AR59*$B22*(1-(1/EXP($B$27*'External Inputs'!AR$5)))</f>
        <v>4.3488661192555611</v>
      </c>
      <c r="AS44" s="17">
        <f>'External Inputs'!AS59*$B22*(1-(1/EXP($B$27*'External Inputs'!AS$5)))</f>
        <v>4.8092315009553248</v>
      </c>
      <c r="AT44" s="17">
        <f>'External Inputs'!AT59*$B22*(1-(1/EXP($B$27*'External Inputs'!AT$5)))</f>
        <v>5.1048705784875139</v>
      </c>
      <c r="AU44" s="17">
        <f>'External Inputs'!AU59*$B22*(1-(1/EXP($B$27*'External Inputs'!AU$5)))</f>
        <v>5.1393554027237442</v>
      </c>
      <c r="AV44" s="17">
        <f>'External Inputs'!AV59*$B22*(1-(1/EXP($B$27*'External Inputs'!AV$5)))</f>
        <v>5.5180572100155123</v>
      </c>
      <c r="AW44" s="17">
        <f>'External Inputs'!AW59*$B22*(1-(1/EXP($B$27*'External Inputs'!AW$5)))</f>
        <v>5.9341770676849066</v>
      </c>
      <c r="AX44" s="17">
        <f>'External Inputs'!AX59*$B22*(1-(1/EXP($B$27*'External Inputs'!AX$5)))</f>
        <v>6.3272922782203924</v>
      </c>
      <c r="AY44" s="17">
        <f>'External Inputs'!AY59*$B22*(1-(1/EXP($B$27*'External Inputs'!AY$5)))</f>
        <v>6.6154783393332757</v>
      </c>
      <c r="AZ44" s="17">
        <f>'External Inputs'!AZ59*$B22*(1-(1/EXP($B$27*'External Inputs'!AZ$5)))</f>
        <v>6.6599771556338707</v>
      </c>
    </row>
    <row r="45" spans="1:52" x14ac:dyDescent="0.2">
      <c r="A45" t="s">
        <v>43</v>
      </c>
      <c r="B45" s="17">
        <f>'External Inputs'!B60*$B23*(1-(1/EXP($B$27*'External Inputs'!B$5)))</f>
        <v>0.8529161184916676</v>
      </c>
      <c r="C45" s="17">
        <f>'External Inputs'!C60*$B23*(1-(1/EXP($B$27*'External Inputs'!C$5)))</f>
        <v>0.80723728770740588</v>
      </c>
      <c r="D45" s="17">
        <f>'External Inputs'!D60*$B23*(1-(1/EXP($B$27*'External Inputs'!D$5)))</f>
        <v>0.77471433186263128</v>
      </c>
      <c r="E45" s="17">
        <f>'External Inputs'!E60*$B23*(1-(1/EXP($B$27*'External Inputs'!E$5)))</f>
        <v>0.7545205216086458</v>
      </c>
      <c r="F45" s="17">
        <f>'External Inputs'!F60*$B23*(1-(1/EXP($B$27*'External Inputs'!F$5)))</f>
        <v>0.74270784191280825</v>
      </c>
      <c r="G45" s="17">
        <f>'External Inputs'!G60*$B23*(1-(1/EXP($B$27*'External Inputs'!G$5)))</f>
        <v>0.74396297913576037</v>
      </c>
      <c r="H45" s="17">
        <f>'External Inputs'!H60*$B23*(1-(1/EXP($B$27*'External Inputs'!H$5)))</f>
        <v>0.59605337516394774</v>
      </c>
      <c r="I45" s="17">
        <f>'External Inputs'!I60*$B23*(1-(1/EXP($B$27*'External Inputs'!I$5)))</f>
        <v>0.55212112591529128</v>
      </c>
      <c r="J45" s="17">
        <f>'External Inputs'!J60*$B23*(1-(1/EXP($B$27*'External Inputs'!J$5)))</f>
        <v>0.5148900843746691</v>
      </c>
      <c r="K45" s="17">
        <f>'External Inputs'!K60*$B23*(1-(1/EXP($B$27*'External Inputs'!K$5)))</f>
        <v>0.48151251796090844</v>
      </c>
      <c r="L45" s="17">
        <f>'External Inputs'!L60*$B23*(1-(1/EXP($B$27*'External Inputs'!L$5)))</f>
        <v>0.45084274062936019</v>
      </c>
      <c r="M45" s="17">
        <f>'External Inputs'!M60*$B23*(1-(1/EXP($B$27*'External Inputs'!M$5)))</f>
        <v>0.41583629301079955</v>
      </c>
      <c r="N45" s="17">
        <f>'External Inputs'!N60*$B23*(1-(1/EXP($B$27*'External Inputs'!N$5)))</f>
        <v>0.38538389530530909</v>
      </c>
      <c r="O45" s="17">
        <f>'External Inputs'!O60*$B23*(1-(1/EXP($B$27*'External Inputs'!O$5)))</f>
        <v>0.36027587435965336</v>
      </c>
      <c r="P45" s="17">
        <f>'External Inputs'!P60*$B23*(1-(1/EXP($B$27*'External Inputs'!P$5)))</f>
        <v>0.34126880912418084</v>
      </c>
      <c r="Q45" s="17">
        <f>'External Inputs'!Q60*$B23*(1-(1/EXP($B$27*'External Inputs'!Q$5)))</f>
        <v>0.32838583627752432</v>
      </c>
      <c r="R45" s="17">
        <f>'External Inputs'!R60*$B23*(1-(1/EXP($B$27*'External Inputs'!R$5)))</f>
        <v>0.31787348825895573</v>
      </c>
      <c r="S45" s="17">
        <f>'External Inputs'!S60*$B23*(1-(1/EXP($B$27*'External Inputs'!S$5)))</f>
        <v>0.31204040738702743</v>
      </c>
      <c r="T45" s="17">
        <f>'External Inputs'!T60*$B23*(1-(1/EXP($B$27*'External Inputs'!T$5)))</f>
        <v>0.30991086740368279</v>
      </c>
      <c r="U45" s="17">
        <f>'External Inputs'!U60*$B23*(1-(1/EXP($B$27*'External Inputs'!U$5)))</f>
        <v>0.31055791815814893</v>
      </c>
      <c r="V45" s="17">
        <f>'External Inputs'!V60*$B23*(1-(1/EXP($B$27*'External Inputs'!V$5)))</f>
        <v>0.31321417884588848</v>
      </c>
      <c r="W45" s="17">
        <f>'External Inputs'!W60*$B23*(1-(1/EXP($B$27*'External Inputs'!W$5)))</f>
        <v>0.31627338516671427</v>
      </c>
      <c r="X45" s="17">
        <f>'External Inputs'!X60*$B23*(1-(1/EXP($B$27*'External Inputs'!X$5)))</f>
        <v>0.32102987238458641</v>
      </c>
      <c r="Y45" s="17">
        <f>'External Inputs'!Y60*$B23*(1-(1/EXP($B$27*'External Inputs'!Y$5)))</f>
        <v>0.32756334751205907</v>
      </c>
      <c r="Z45" s="17">
        <f>'External Inputs'!Z60*$B23*(1-(1/EXP($B$27*'External Inputs'!Z$5)))</f>
        <v>0.33601399972416396</v>
      </c>
      <c r="AA45" s="17">
        <f>'External Inputs'!AA60*$B23*(1-(1/EXP($B$27*'External Inputs'!AA$5)))</f>
        <v>0.34647913407566072</v>
      </c>
      <c r="AB45" s="17">
        <f>'External Inputs'!AB60*$B23*(1-(1/EXP($B$27*'External Inputs'!AB$5)))</f>
        <v>0.35841809244519068</v>
      </c>
      <c r="AC45" s="17">
        <f>'External Inputs'!AC60*$B23*(1-(1/EXP($B$27*'External Inputs'!AC$5)))</f>
        <v>0.37212796665397674</v>
      </c>
      <c r="AD45" s="17">
        <f>'External Inputs'!AD60*$B23*(1-(1/EXP($B$27*'External Inputs'!AD$5)))</f>
        <v>0.3867621449834277</v>
      </c>
      <c r="AE45" s="17">
        <f>'External Inputs'!AE60*$B23*(1-(1/EXP($B$27*'External Inputs'!AE$5)))</f>
        <v>0.40115784899028506</v>
      </c>
      <c r="AF45" s="17">
        <f>'External Inputs'!AF60*$B23*(1-(1/EXP($B$27*'External Inputs'!AF$5)))</f>
        <v>0.41460682594799808</v>
      </c>
      <c r="AG45" s="17">
        <f>'External Inputs'!AG60*$B23*(1-(1/EXP($B$27*'External Inputs'!AG$5)))</f>
        <v>0.42669090619346373</v>
      </c>
      <c r="AH45" s="17">
        <f>'External Inputs'!AH60*$B23*(1-(1/EXP($B$27*'External Inputs'!AH$5)))</f>
        <v>0.43795971678063533</v>
      </c>
      <c r="AI45" s="17">
        <f>'External Inputs'!AI60*$B23*(1-(1/EXP($B$27*'External Inputs'!AI$5)))</f>
        <v>0.44948931169921347</v>
      </c>
      <c r="AJ45" s="17">
        <f>'External Inputs'!AJ60*$B23*(1-(1/EXP($B$27*'External Inputs'!AJ$5)))</f>
        <v>0.46266821260502977</v>
      </c>
      <c r="AK45" s="17">
        <f>'External Inputs'!AK60*$B23*(1-(1/EXP($B$27*'External Inputs'!AK$5)))</f>
        <v>0.47862990195509869</v>
      </c>
      <c r="AL45" s="17">
        <f>'External Inputs'!AL60*$B23*(1-(1/EXP($B$27*'External Inputs'!AL$5)))</f>
        <v>0.49735149576364795</v>
      </c>
      <c r="AM45" s="17">
        <f>'External Inputs'!AM60*$B23*(1-(1/EXP($B$27*'External Inputs'!AM$5)))</f>
        <v>0.51949407720614749</v>
      </c>
      <c r="AN45" s="17">
        <f>'External Inputs'!AN60*$B23*(1-(1/EXP($B$27*'External Inputs'!AN$5)))</f>
        <v>0.54542131674363559</v>
      </c>
      <c r="AO45" s="17">
        <f>'External Inputs'!AO60*$B23*(1-(1/EXP($B$27*'External Inputs'!AO$5)))</f>
        <v>0.57536710278917458</v>
      </c>
      <c r="AP45" s="17">
        <f>'External Inputs'!AP60*$B23*(1-(1/EXP($B$27*'External Inputs'!AP$5)))</f>
        <v>0.60962840929130357</v>
      </c>
      <c r="AQ45" s="17">
        <f>'External Inputs'!AQ60*$B23*(1-(1/EXP($B$27*'External Inputs'!AQ$5)))</f>
        <v>0.64730899161857158</v>
      </c>
      <c r="AR45" s="17">
        <f>'External Inputs'!AR60*$B23*(1-(1/EXP($B$27*'External Inputs'!AR$5)))</f>
        <v>0.6897032311223209</v>
      </c>
      <c r="AS45" s="17">
        <f>'External Inputs'!AS60*$B23*(1-(1/EXP($B$27*'External Inputs'!AS$5)))</f>
        <v>0.73816109874358082</v>
      </c>
      <c r="AT45" s="17">
        <f>'External Inputs'!AT60*$B23*(1-(1/EXP($B$27*'External Inputs'!AT$5)))</f>
        <v>0.79424388657360512</v>
      </c>
      <c r="AU45" s="17">
        <f>'External Inputs'!AU60*$B23*(1-(1/EXP($B$27*'External Inputs'!AU$5)))</f>
        <v>0.8590456282365494</v>
      </c>
      <c r="AV45" s="17">
        <f>'External Inputs'!AV60*$B23*(1-(1/EXP($B$27*'External Inputs'!AV$5)))</f>
        <v>0.93249972615136778</v>
      </c>
      <c r="AW45" s="17">
        <f>'External Inputs'!AW60*$B23*(1-(1/EXP($B$27*'External Inputs'!AW$5)))</f>
        <v>1.0148078517344534</v>
      </c>
      <c r="AX45" s="17">
        <f>'External Inputs'!AX60*$B23*(1-(1/EXP($B$27*'External Inputs'!AX$5)))</f>
        <v>1.1036241828998528</v>
      </c>
      <c r="AY45" s="17">
        <f>'External Inputs'!AY60*$B23*(1-(1/EXP($B$27*'External Inputs'!AY$5)))</f>
        <v>1.1955657126823727</v>
      </c>
      <c r="AZ45" s="17">
        <f>'External Inputs'!AZ60*$B23*(1-(1/EXP($B$27*'External Inputs'!AZ$5)))</f>
        <v>1.2880748386418717</v>
      </c>
    </row>
    <row r="46" spans="1:52" ht="15" x14ac:dyDescent="0.25">
      <c r="A46" s="8" t="s">
        <v>56</v>
      </c>
      <c r="B46" s="17">
        <f>SUM(B29:B45)</f>
        <v>562.50807170521091</v>
      </c>
      <c r="C46" s="17">
        <f t="shared" ref="C46:AZ46" si="0">SUM(C29:C45)</f>
        <v>541.70283757723917</v>
      </c>
      <c r="D46" s="17">
        <f t="shared" si="0"/>
        <v>524.95541281122405</v>
      </c>
      <c r="E46" s="17">
        <f t="shared" si="0"/>
        <v>512.98322437452532</v>
      </c>
      <c r="F46" s="17">
        <f t="shared" si="0"/>
        <v>502.95835429281556</v>
      </c>
      <c r="G46" s="17">
        <f t="shared" si="0"/>
        <v>498.00546766836243</v>
      </c>
      <c r="H46" s="17">
        <f t="shared" si="0"/>
        <v>392.6281437434526</v>
      </c>
      <c r="I46" s="17">
        <f t="shared" si="0"/>
        <v>355.40009832368486</v>
      </c>
      <c r="J46" s="17">
        <f t="shared" si="0"/>
        <v>322.80541406201513</v>
      </c>
      <c r="K46" s="17">
        <f t="shared" si="0"/>
        <v>294.22521303752148</v>
      </c>
      <c r="L46" s="17">
        <f t="shared" si="0"/>
        <v>269.2983518783347</v>
      </c>
      <c r="M46" s="17">
        <f t="shared" si="0"/>
        <v>244.25120113735048</v>
      </c>
      <c r="N46" s="17">
        <f t="shared" si="0"/>
        <v>223.15895477043694</v>
      </c>
      <c r="O46" s="17">
        <f t="shared" si="0"/>
        <v>205.51724868336743</v>
      </c>
      <c r="P46" s="17">
        <f t="shared" si="0"/>
        <v>190.9033190385355</v>
      </c>
      <c r="Q46" s="17">
        <f t="shared" si="0"/>
        <v>178.96312589662432</v>
      </c>
      <c r="R46" s="17">
        <f t="shared" si="0"/>
        <v>167.98973483581977</v>
      </c>
      <c r="S46" s="17">
        <f t="shared" si="0"/>
        <v>159.24979366400351</v>
      </c>
      <c r="T46" s="17">
        <f t="shared" si="0"/>
        <v>152.50547751258307</v>
      </c>
      <c r="U46" s="17">
        <f t="shared" si="0"/>
        <v>147.55484366552071</v>
      </c>
      <c r="V46" s="17">
        <f t="shared" si="0"/>
        <v>144.11123655819856</v>
      </c>
      <c r="W46" s="17">
        <f t="shared" si="0"/>
        <v>141.59079425269925</v>
      </c>
      <c r="X46" s="17">
        <f t="shared" si="0"/>
        <v>140.26220055298194</v>
      </c>
      <c r="Y46" s="17">
        <f t="shared" si="0"/>
        <v>139.93124836591758</v>
      </c>
      <c r="Z46" s="17">
        <f t="shared" si="0"/>
        <v>140.40832141416124</v>
      </c>
      <c r="AA46" s="17">
        <f t="shared" si="0"/>
        <v>141.60260487411006</v>
      </c>
      <c r="AB46" s="17">
        <f t="shared" si="0"/>
        <v>143.25017232465771</v>
      </c>
      <c r="AC46" s="17">
        <f t="shared" si="0"/>
        <v>145.42857978415424</v>
      </c>
      <c r="AD46" s="17">
        <f t="shared" si="0"/>
        <v>148.08349089093954</v>
      </c>
      <c r="AE46" s="17">
        <f t="shared" si="0"/>
        <v>151.15969700043158</v>
      </c>
      <c r="AF46" s="17">
        <f t="shared" si="0"/>
        <v>154.61799226320147</v>
      </c>
      <c r="AG46" s="17">
        <f t="shared" si="0"/>
        <v>158.29994606508006</v>
      </c>
      <c r="AH46" s="17">
        <f t="shared" si="0"/>
        <v>162.24641798143807</v>
      </c>
      <c r="AI46" s="17">
        <f t="shared" si="0"/>
        <v>166.43550131160117</v>
      </c>
      <c r="AJ46" s="17">
        <f t="shared" si="0"/>
        <v>170.79660675519426</v>
      </c>
      <c r="AK46" s="17">
        <f t="shared" si="0"/>
        <v>175.28281110369383</v>
      </c>
      <c r="AL46" s="17">
        <f t="shared" si="0"/>
        <v>179.56072747920686</v>
      </c>
      <c r="AM46" s="17">
        <f t="shared" si="0"/>
        <v>183.88596760363285</v>
      </c>
      <c r="AN46" s="17">
        <f t="shared" si="0"/>
        <v>188.27989051015297</v>
      </c>
      <c r="AO46" s="17">
        <f t="shared" si="0"/>
        <v>192.72220747445363</v>
      </c>
      <c r="AP46" s="17">
        <f t="shared" si="0"/>
        <v>197.16686222160004</v>
      </c>
      <c r="AQ46" s="17">
        <f t="shared" si="0"/>
        <v>201.21447996288828</v>
      </c>
      <c r="AR46" s="17">
        <f t="shared" si="0"/>
        <v>205.30290081505134</v>
      </c>
      <c r="AS46" s="17">
        <f t="shared" si="0"/>
        <v>209.40885716503809</v>
      </c>
      <c r="AT46" s="17">
        <f t="shared" si="0"/>
        <v>213.46721376874248</v>
      </c>
      <c r="AU46" s="17">
        <f t="shared" si="0"/>
        <v>217.48985126588906</v>
      </c>
      <c r="AV46" s="17">
        <f t="shared" si="0"/>
        <v>221.27124009650527</v>
      </c>
      <c r="AW46" s="17">
        <f t="shared" si="0"/>
        <v>225.08855070396299</v>
      </c>
      <c r="AX46" s="17">
        <f t="shared" si="0"/>
        <v>228.92718020443209</v>
      </c>
      <c r="AY46" s="17">
        <f t="shared" si="0"/>
        <v>232.72035444913098</v>
      </c>
      <c r="AZ46" s="17">
        <f t="shared" si="0"/>
        <v>236.40560668860476</v>
      </c>
    </row>
    <row r="48" spans="1:52" ht="15" x14ac:dyDescent="0.25">
      <c r="A48" s="8" t="s">
        <v>17</v>
      </c>
    </row>
    <row r="49" spans="1:52" x14ac:dyDescent="0.2">
      <c r="A49" t="s">
        <v>53</v>
      </c>
      <c r="B49" t="s">
        <v>55</v>
      </c>
    </row>
    <row r="50" spans="1:52" x14ac:dyDescent="0.2">
      <c r="A50" t="s">
        <v>54</v>
      </c>
      <c r="B50">
        <v>6.9999999999999999E-4</v>
      </c>
    </row>
    <row r="51" spans="1:52" ht="15" x14ac:dyDescent="0.2">
      <c r="B51" s="2">
        <v>2000</v>
      </c>
      <c r="C51" s="2">
        <v>2001</v>
      </c>
      <c r="D51" s="2">
        <v>2002</v>
      </c>
      <c r="E51" s="2">
        <v>2003</v>
      </c>
      <c r="F51" s="2">
        <v>2004</v>
      </c>
      <c r="G51" s="2">
        <v>2005</v>
      </c>
      <c r="H51" s="2">
        <v>2006</v>
      </c>
      <c r="I51" s="2">
        <v>2007</v>
      </c>
      <c r="J51" s="2">
        <v>2008</v>
      </c>
      <c r="K51" s="2">
        <v>2009</v>
      </c>
      <c r="L51" s="2">
        <v>2010</v>
      </c>
      <c r="M51" s="2">
        <v>2011</v>
      </c>
      <c r="N51" s="2">
        <v>2012</v>
      </c>
      <c r="O51" s="2">
        <v>2013</v>
      </c>
      <c r="P51" s="2">
        <v>2014</v>
      </c>
      <c r="Q51" s="2">
        <v>2015</v>
      </c>
      <c r="R51" s="2">
        <v>2016</v>
      </c>
      <c r="S51" s="2">
        <v>2017</v>
      </c>
      <c r="T51" s="2">
        <v>2018</v>
      </c>
      <c r="U51" s="2">
        <v>2019</v>
      </c>
      <c r="V51" s="2">
        <v>2020</v>
      </c>
      <c r="W51" s="2">
        <v>2021</v>
      </c>
      <c r="X51" s="2">
        <v>2022</v>
      </c>
      <c r="Y51" s="2">
        <v>2023</v>
      </c>
      <c r="Z51" s="2">
        <v>2024</v>
      </c>
      <c r="AA51" s="2">
        <v>2025</v>
      </c>
      <c r="AB51" s="2">
        <v>2026</v>
      </c>
      <c r="AC51" s="2">
        <v>2027</v>
      </c>
      <c r="AD51" s="2">
        <v>2028</v>
      </c>
      <c r="AE51" s="2">
        <v>2029</v>
      </c>
      <c r="AF51" s="2">
        <v>2030</v>
      </c>
      <c r="AG51" s="2">
        <v>2031</v>
      </c>
      <c r="AH51" s="2">
        <v>2032</v>
      </c>
      <c r="AI51" s="2">
        <v>2033</v>
      </c>
      <c r="AJ51" s="2">
        <v>2034</v>
      </c>
      <c r="AK51" s="2">
        <v>2035</v>
      </c>
      <c r="AL51" s="2">
        <v>2036</v>
      </c>
      <c r="AM51" s="2">
        <v>2037</v>
      </c>
      <c r="AN51" s="2">
        <v>2038</v>
      </c>
      <c r="AO51" s="2">
        <v>2039</v>
      </c>
      <c r="AP51" s="2">
        <v>2040</v>
      </c>
      <c r="AQ51" s="2">
        <v>2041</v>
      </c>
      <c r="AR51" s="2">
        <v>2042</v>
      </c>
      <c r="AS51" s="2">
        <v>2043</v>
      </c>
      <c r="AT51" s="2">
        <v>2044</v>
      </c>
      <c r="AU51" s="2">
        <v>2045</v>
      </c>
      <c r="AV51" s="2">
        <v>2046</v>
      </c>
      <c r="AW51" s="2">
        <v>2047</v>
      </c>
      <c r="AX51" s="2">
        <v>2048</v>
      </c>
      <c r="AY51" s="2">
        <v>2049</v>
      </c>
      <c r="AZ51" s="2">
        <v>2050</v>
      </c>
    </row>
    <row r="52" spans="1:52" x14ac:dyDescent="0.2">
      <c r="A52" t="s">
        <v>11</v>
      </c>
      <c r="B52" s="17">
        <f>'External Inputs'!B53*$C16*(1-(1/EXP($B$50*'External Inputs'!B$5)))</f>
        <v>90.996004376507855</v>
      </c>
      <c r="C52" s="17">
        <f>'External Inputs'!C53*$C16*(1-(1/EXP($B$50*'External Inputs'!C$5)))</f>
        <v>86.013859330421042</v>
      </c>
      <c r="D52" s="17">
        <f>'External Inputs'!D53*$C16*(1-(1/EXP($B$50*'External Inputs'!D$5)))</f>
        <v>82.568744622586706</v>
      </c>
      <c r="E52" s="17">
        <f>'External Inputs'!E53*$C16*(1-(1/EXP($B$50*'External Inputs'!E$5)))</f>
        <v>80.482344116219167</v>
      </c>
      <c r="F52" s="17">
        <f>'External Inputs'!F53*$C16*(1-(1/EXP($B$50*'External Inputs'!F$5)))</f>
        <v>79.239105631045476</v>
      </c>
      <c r="G52" s="17">
        <f>'External Inputs'!G53*$C16*(1-(1/EXP($B$50*'External Inputs'!G$5)))</f>
        <v>79.266226039089503</v>
      </c>
      <c r="H52" s="17">
        <f>'External Inputs'!H53*$C16*(1-(1/EXP($B$50*'External Inputs'!H$5)))</f>
        <v>62.713246512695449</v>
      </c>
      <c r="I52" s="17">
        <f>'External Inputs'!I53*$C16*(1-(1/EXP($B$50*'External Inputs'!I$5)))</f>
        <v>57.279981259262314</v>
      </c>
      <c r="J52" s="17">
        <f>'External Inputs'!J53*$C16*(1-(1/EXP($B$50*'External Inputs'!J$5)))</f>
        <v>52.845075517336184</v>
      </c>
      <c r="K52" s="17">
        <f>'External Inputs'!K53*$C16*(1-(1/EXP($B$50*'External Inputs'!K$5)))</f>
        <v>49.309742705648695</v>
      </c>
      <c r="L52" s="17">
        <f>'External Inputs'!L53*$C16*(1-(1/EXP($B$50*'External Inputs'!L$5)))</f>
        <v>46.535234888907347</v>
      </c>
      <c r="M52" s="17">
        <f>'External Inputs'!M53*$C16*(1-(1/EXP($B$50*'External Inputs'!M$5)))</f>
        <v>43.416936525191225</v>
      </c>
      <c r="N52" s="17">
        <f>'External Inputs'!N53*$C16*(1-(1/EXP($B$50*'External Inputs'!N$5)))</f>
        <v>40.989664502342173</v>
      </c>
      <c r="O52" s="17">
        <f>'External Inputs'!O53*$C16*(1-(1/EXP($B$50*'External Inputs'!O$5)))</f>
        <v>39.025266122417236</v>
      </c>
      <c r="P52" s="17">
        <f>'External Inputs'!P53*$C16*(1-(1/EXP($B$50*'External Inputs'!P$5)))</f>
        <v>37.315517771529528</v>
      </c>
      <c r="Q52" s="17">
        <f>'External Inputs'!Q53*$C16*(1-(1/EXP($B$50*'External Inputs'!Q$5)))</f>
        <v>35.777231496866968</v>
      </c>
      <c r="R52" s="17">
        <f>'External Inputs'!R53*$C16*(1-(1/EXP($B$50*'External Inputs'!R$5)))</f>
        <v>33.980708658700728</v>
      </c>
      <c r="S52" s="17">
        <f>'External Inputs'!S53*$C16*(1-(1/EXP($B$50*'External Inputs'!S$5)))</f>
        <v>32.422383823177533</v>
      </c>
      <c r="T52" s="17">
        <f>'External Inputs'!T53*$C16*(1-(1/EXP($B$50*'External Inputs'!T$5)))</f>
        <v>31.156979904038113</v>
      </c>
      <c r="U52" s="17">
        <f>'External Inputs'!U53*$C16*(1-(1/EXP($B$50*'External Inputs'!U$5)))</f>
        <v>30.259138010732727</v>
      </c>
      <c r="V52" s="17">
        <f>'External Inputs'!V53*$C16*(1-(1/EXP($B$50*'External Inputs'!V$5)))</f>
        <v>29.721510734666996</v>
      </c>
      <c r="W52" s="17">
        <f>'External Inputs'!W53*$C16*(1-(1/EXP($B$50*'External Inputs'!W$5)))</f>
        <v>29.27006620135408</v>
      </c>
      <c r="X52" s="17">
        <f>'External Inputs'!X53*$C16*(1-(1/EXP($B$50*'External Inputs'!X$5)))</f>
        <v>29.0914455826669</v>
      </c>
      <c r="Y52" s="17">
        <f>'External Inputs'!Y53*$C16*(1-(1/EXP($B$50*'External Inputs'!Y$5)))</f>
        <v>29.101549050020871</v>
      </c>
      <c r="Z52" s="17">
        <f>'External Inputs'!Z53*$C16*(1-(1/EXP($B$50*'External Inputs'!Z$5)))</f>
        <v>29.196123391090513</v>
      </c>
      <c r="AA52" s="17">
        <f>'External Inputs'!AA53*$C16*(1-(1/EXP($B$50*'External Inputs'!AA$5)))</f>
        <v>29.314974721353856</v>
      </c>
      <c r="AB52" s="17">
        <f>'External Inputs'!AB53*$C16*(1-(1/EXP($B$50*'External Inputs'!AB$5)))</f>
        <v>29.319004593632272</v>
      </c>
      <c r="AC52" s="17">
        <f>'External Inputs'!AC53*$C16*(1-(1/EXP($B$50*'External Inputs'!AC$5)))</f>
        <v>29.343049860400772</v>
      </c>
      <c r="AD52" s="17">
        <f>'External Inputs'!AD53*$C16*(1-(1/EXP($B$50*'External Inputs'!AD$5)))</f>
        <v>29.36827916979065</v>
      </c>
      <c r="AE52" s="17">
        <f>'External Inputs'!AE53*$C16*(1-(1/EXP($B$50*'External Inputs'!AE$5)))</f>
        <v>29.376533168264576</v>
      </c>
      <c r="AF52" s="17">
        <f>'External Inputs'!AF53*$C16*(1-(1/EXP($B$50*'External Inputs'!AF$5)))</f>
        <v>29.359679067155696</v>
      </c>
      <c r="AG52" s="17">
        <f>'External Inputs'!AG53*$C16*(1-(1/EXP($B$50*'External Inputs'!AG$5)))</f>
        <v>29.225907542266498</v>
      </c>
      <c r="AH52" s="17">
        <f>'External Inputs'!AH53*$C16*(1-(1/EXP($B$50*'External Inputs'!AH$5)))</f>
        <v>29.053707149687128</v>
      </c>
      <c r="AI52" s="17">
        <f>'External Inputs'!AI53*$C16*(1-(1/EXP($B$50*'External Inputs'!AI$5)))</f>
        <v>28.885668188743939</v>
      </c>
      <c r="AJ52" s="17">
        <f>'External Inputs'!AJ53*$C16*(1-(1/EXP($B$50*'External Inputs'!AJ$5)))</f>
        <v>28.779003354812758</v>
      </c>
      <c r="AK52" s="17">
        <f>'External Inputs'!AK53*$C16*(1-(1/EXP($B$50*'External Inputs'!AK$5)))</f>
        <v>28.769926150950976</v>
      </c>
      <c r="AL52" s="17">
        <f>'External Inputs'!AL53*$C16*(1-(1/EXP($B$50*'External Inputs'!AL$5)))</f>
        <v>28.753291317603114</v>
      </c>
      <c r="AM52" s="17">
        <f>'External Inputs'!AM53*$C16*(1-(1/EXP($B$50*'External Inputs'!AM$5)))</f>
        <v>28.842458301249323</v>
      </c>
      <c r="AN52" s="17">
        <f>'External Inputs'!AN53*$C16*(1-(1/EXP($B$50*'External Inputs'!AN$5)))</f>
        <v>29.026836257219482</v>
      </c>
      <c r="AO52" s="17">
        <f>'External Inputs'!AO53*$C16*(1-(1/EXP($B$50*'External Inputs'!AO$5)))</f>
        <v>29.286575857716681</v>
      </c>
      <c r="AP52" s="17">
        <f>'External Inputs'!AP53*$C16*(1-(1/EXP($B$50*'External Inputs'!AP$5)))</f>
        <v>29.611360032446239</v>
      </c>
      <c r="AQ52" s="17">
        <f>'External Inputs'!AQ53*$C16*(1-(1/EXP($B$50*'External Inputs'!AQ$5)))</f>
        <v>29.894801675667825</v>
      </c>
      <c r="AR52" s="17">
        <f>'External Inputs'!AR53*$C16*(1-(1/EXP($B$50*'External Inputs'!AR$5)))</f>
        <v>30.255503851045457</v>
      </c>
      <c r="AS52" s="17">
        <f>'External Inputs'!AS53*$C16*(1-(1/EXP($B$50*'External Inputs'!AS$5)))</f>
        <v>30.707980651928033</v>
      </c>
      <c r="AT52" s="17">
        <f>'External Inputs'!AT53*$C16*(1-(1/EXP($B$50*'External Inputs'!AT$5)))</f>
        <v>31.269267115594122</v>
      </c>
      <c r="AU52" s="17">
        <f>'External Inputs'!AU53*$C16*(1-(1/EXP($B$50*'External Inputs'!AU$5)))</f>
        <v>31.948873775072855</v>
      </c>
      <c r="AV52" s="17">
        <f>'External Inputs'!AV53*$C16*(1-(1/EXP($B$50*'External Inputs'!AV$5)))</f>
        <v>32.632232032374702</v>
      </c>
      <c r="AW52" s="17">
        <f>'External Inputs'!AW53*$C16*(1-(1/EXP($B$50*'External Inputs'!AW$5)))</f>
        <v>33.440867924940775</v>
      </c>
      <c r="AX52" s="17">
        <f>'External Inputs'!AX53*$C16*(1-(1/EXP($B$50*'External Inputs'!AX$5)))</f>
        <v>34.328858024087019</v>
      </c>
      <c r="AY52" s="17">
        <f>'External Inputs'!AY53*$C16*(1-(1/EXP($B$50*'External Inputs'!AY$5)))</f>
        <v>35.230015796227853</v>
      </c>
      <c r="AZ52" s="17">
        <f>'External Inputs'!AZ53*$C16*(1-(1/EXP($B$50*'External Inputs'!AZ$5)))</f>
        <v>36.101113890804065</v>
      </c>
    </row>
    <row r="53" spans="1:52" x14ac:dyDescent="0.2">
      <c r="A53" t="s">
        <v>12</v>
      </c>
      <c r="B53" s="17">
        <f>'External Inputs'!B54*$C17*(1-(1/EXP($B$50*'External Inputs'!B$5)))</f>
        <v>83.87842996679835</v>
      </c>
      <c r="C53" s="17">
        <f>'External Inputs'!C54*$C17*(1-(1/EXP($B$50*'External Inputs'!C$5)))</f>
        <v>78.414269325054946</v>
      </c>
      <c r="D53" s="17">
        <f>'External Inputs'!D54*$C17*(1-(1/EXP($B$50*'External Inputs'!D$5)))</f>
        <v>74.009169877861069</v>
      </c>
      <c r="E53" s="17">
        <f>'External Inputs'!E54*$C17*(1-(1/EXP($B$50*'External Inputs'!E$5)))</f>
        <v>70.587547439211278</v>
      </c>
      <c r="F53" s="17">
        <f>'External Inputs'!F54*$C17*(1-(1/EXP($B$50*'External Inputs'!F$5)))</f>
        <v>67.893656778186141</v>
      </c>
      <c r="G53" s="17">
        <f>'External Inputs'!G54*$C17*(1-(1/EXP($B$50*'External Inputs'!G$5)))</f>
        <v>66.440233287952395</v>
      </c>
      <c r="H53" s="17">
        <f>'External Inputs'!H54*$C17*(1-(1/EXP($B$50*'External Inputs'!H$5)))</f>
        <v>51.42344396150812</v>
      </c>
      <c r="I53" s="17">
        <f>'External Inputs'!I54*$C17*(1-(1/EXP($B$50*'External Inputs'!I$5)))</f>
        <v>46.026050964970793</v>
      </c>
      <c r="J53" s="17">
        <f>'External Inputs'!J54*$C17*(1-(1/EXP($B$50*'External Inputs'!J$5)))</f>
        <v>41.630167622192857</v>
      </c>
      <c r="K53" s="17">
        <f>'External Inputs'!K54*$C17*(1-(1/EXP($B$50*'External Inputs'!K$5)))</f>
        <v>38.034030794544229</v>
      </c>
      <c r="L53" s="17">
        <f>'External Inputs'!L54*$C17*(1-(1/EXP($B$50*'External Inputs'!L$5)))</f>
        <v>35.114976876536659</v>
      </c>
      <c r="M53" s="17">
        <f>'External Inputs'!M54*$C17*(1-(1/EXP($B$50*'External Inputs'!M$5)))</f>
        <v>32.078179214541755</v>
      </c>
      <c r="N53" s="17">
        <f>'External Inputs'!N54*$C17*(1-(1/EXP($B$50*'External Inputs'!N$5)))</f>
        <v>29.637621925194161</v>
      </c>
      <c r="O53" s="17">
        <f>'External Inputs'!O54*$C17*(1-(1/EXP($B$50*'External Inputs'!O$5)))</f>
        <v>27.751380078412396</v>
      </c>
      <c r="P53" s="17">
        <f>'External Inputs'!P54*$C17*(1-(1/EXP($B$50*'External Inputs'!P$5)))</f>
        <v>26.405552284718926</v>
      </c>
      <c r="Q53" s="17">
        <f>'External Inputs'!Q54*$C17*(1-(1/EXP($B$50*'External Inputs'!Q$5)))</f>
        <v>25.546716588657826</v>
      </c>
      <c r="R53" s="17">
        <f>'External Inputs'!R54*$C17*(1-(1/EXP($B$50*'External Inputs'!R$5)))</f>
        <v>24.7034863817236</v>
      </c>
      <c r="S53" s="17">
        <f>'External Inputs'!S54*$C17*(1-(1/EXP($B$50*'External Inputs'!S$5)))</f>
        <v>24.255879744544462</v>
      </c>
      <c r="T53" s="17">
        <f>'External Inputs'!T54*$C17*(1-(1/EXP($B$50*'External Inputs'!T$5)))</f>
        <v>24.074651637779233</v>
      </c>
      <c r="U53" s="17">
        <f>'External Inputs'!U54*$C17*(1-(1/EXP($B$50*'External Inputs'!U$5)))</f>
        <v>24.026243874851282</v>
      </c>
      <c r="V53" s="17">
        <f>'External Inputs'!V54*$C17*(1-(1/EXP($B$50*'External Inputs'!V$5)))</f>
        <v>24.033785342828249</v>
      </c>
      <c r="W53" s="17">
        <f>'External Inputs'!W54*$C17*(1-(1/EXP($B$50*'External Inputs'!W$5)))</f>
        <v>23.886917160959033</v>
      </c>
      <c r="X53" s="17">
        <f>'External Inputs'!X54*$C17*(1-(1/EXP($B$50*'External Inputs'!X$5)))</f>
        <v>23.808708631212713</v>
      </c>
      <c r="Y53" s="17">
        <f>'External Inputs'!Y54*$C17*(1-(1/EXP($B$50*'External Inputs'!Y$5)))</f>
        <v>23.839823420513333</v>
      </c>
      <c r="Z53" s="17">
        <f>'External Inputs'!Z54*$C17*(1-(1/EXP($B$50*'External Inputs'!Z$5)))</f>
        <v>24.037174935049961</v>
      </c>
      <c r="AA53" s="17">
        <f>'External Inputs'!AA54*$C17*(1-(1/EXP($B$50*'External Inputs'!AA$5)))</f>
        <v>24.422852560228051</v>
      </c>
      <c r="AB53" s="17">
        <f>'External Inputs'!AB54*$C17*(1-(1/EXP($B$50*'External Inputs'!AB$5)))</f>
        <v>24.7915372591332</v>
      </c>
      <c r="AC53" s="17">
        <f>'External Inputs'!AC54*$C17*(1-(1/EXP($B$50*'External Inputs'!AC$5)))</f>
        <v>25.304685343291936</v>
      </c>
      <c r="AD53" s="17">
        <f>'External Inputs'!AD54*$C17*(1-(1/EXP($B$50*'External Inputs'!AD$5)))</f>
        <v>25.902517822214854</v>
      </c>
      <c r="AE53" s="17">
        <f>'External Inputs'!AE54*$C17*(1-(1/EXP($B$50*'External Inputs'!AE$5)))</f>
        <v>26.503355267347118</v>
      </c>
      <c r="AF53" s="17">
        <f>'External Inputs'!AF54*$C17*(1-(1/EXP($B$50*'External Inputs'!AF$5)))</f>
        <v>27.058137321858503</v>
      </c>
      <c r="AG53" s="17">
        <f>'External Inputs'!AG54*$C17*(1-(1/EXP($B$50*'External Inputs'!AG$5)))</f>
        <v>27.432792332074627</v>
      </c>
      <c r="AH53" s="17">
        <f>'External Inputs'!AH54*$C17*(1-(1/EXP($B$50*'External Inputs'!AH$5)))</f>
        <v>27.776336271038147</v>
      </c>
      <c r="AI53" s="17">
        <f>'External Inputs'!AI54*$C17*(1-(1/EXP($B$50*'External Inputs'!AI$5)))</f>
        <v>28.086132266345029</v>
      </c>
      <c r="AJ53" s="17">
        <f>'External Inputs'!AJ54*$C17*(1-(1/EXP($B$50*'External Inputs'!AJ$5)))</f>
        <v>28.349678127120217</v>
      </c>
      <c r="AK53" s="17">
        <f>'External Inputs'!AK54*$C17*(1-(1/EXP($B$50*'External Inputs'!AK$5)))</f>
        <v>28.557694557056344</v>
      </c>
      <c r="AL53" s="17">
        <f>'External Inputs'!AL54*$C17*(1-(1/EXP($B$50*'External Inputs'!AL$5)))</f>
        <v>28.54209605365136</v>
      </c>
      <c r="AM53" s="17">
        <f>'External Inputs'!AM54*$C17*(1-(1/EXP($B$50*'External Inputs'!AM$5)))</f>
        <v>28.46995097763644</v>
      </c>
      <c r="AN53" s="17">
        <f>'External Inputs'!AN54*$C17*(1-(1/EXP($B$50*'External Inputs'!AN$5)))</f>
        <v>28.382992534417983</v>
      </c>
      <c r="AO53" s="17">
        <f>'External Inputs'!AO54*$C17*(1-(1/EXP($B$50*'External Inputs'!AO$5)))</f>
        <v>28.348860624165763</v>
      </c>
      <c r="AP53" s="17">
        <f>'External Inputs'!AP54*$C17*(1-(1/EXP($B$50*'External Inputs'!AP$5)))</f>
        <v>28.411689064255675</v>
      </c>
      <c r="AQ53" s="17">
        <f>'External Inputs'!AQ54*$C17*(1-(1/EXP($B$50*'External Inputs'!AQ$5)))</f>
        <v>28.397311204931391</v>
      </c>
      <c r="AR53" s="17">
        <f>'External Inputs'!AR54*$C17*(1-(1/EXP($B$50*'External Inputs'!AR$5)))</f>
        <v>28.493445032560128</v>
      </c>
      <c r="AS53" s="17">
        <f>'External Inputs'!AS54*$C17*(1-(1/EXP($B$50*'External Inputs'!AS$5)))</f>
        <v>28.690734285349681</v>
      </c>
      <c r="AT53" s="17">
        <f>'External Inputs'!AT54*$C17*(1-(1/EXP($B$50*'External Inputs'!AT$5)))</f>
        <v>28.968669660499572</v>
      </c>
      <c r="AU53" s="17">
        <f>'External Inputs'!AU54*$C17*(1-(1/EXP($B$50*'External Inputs'!AU$5)))</f>
        <v>29.320077017227408</v>
      </c>
      <c r="AV53" s="17">
        <f>'External Inputs'!AV54*$C17*(1-(1/EXP($B$50*'External Inputs'!AV$5)))</f>
        <v>29.583874056632567</v>
      </c>
      <c r="AW53" s="17">
        <f>'External Inputs'!AW54*$C17*(1-(1/EXP($B$50*'External Inputs'!AW$5)))</f>
        <v>29.93449525619506</v>
      </c>
      <c r="AX53" s="17">
        <f>'External Inputs'!AX54*$C17*(1-(1/EXP($B$50*'External Inputs'!AX$5)))</f>
        <v>30.38035619681666</v>
      </c>
      <c r="AY53" s="17">
        <f>'External Inputs'!AY54*$C17*(1-(1/EXP($B$50*'External Inputs'!AY$5)))</f>
        <v>30.942735571808591</v>
      </c>
      <c r="AZ53" s="17">
        <f>'External Inputs'!AZ54*$C17*(1-(1/EXP($B$50*'External Inputs'!AZ$5)))</f>
        <v>31.632105469306651</v>
      </c>
    </row>
    <row r="54" spans="1:52" x14ac:dyDescent="0.2">
      <c r="A54" t="s">
        <v>13</v>
      </c>
      <c r="B54" s="17">
        <f>'External Inputs'!B55*$C18*(1-(1/EXP($B$50*'External Inputs'!B$5)))</f>
        <v>117.24979047313725</v>
      </c>
      <c r="C54" s="17">
        <f>'External Inputs'!C55*$C18*(1-(1/EXP($B$50*'External Inputs'!C$5)))</f>
        <v>110.48518831771457</v>
      </c>
      <c r="D54" s="17">
        <f>'External Inputs'!D55*$C18*(1-(1/EXP($B$50*'External Inputs'!D$5)))</f>
        <v>105.02897803021422</v>
      </c>
      <c r="E54" s="17">
        <f>'External Inputs'!E55*$C18*(1-(1/EXP($B$50*'External Inputs'!E$5)))</f>
        <v>100.92517148298323</v>
      </c>
      <c r="F54" s="17">
        <f>'External Inputs'!F55*$C18*(1-(1/EXP($B$50*'External Inputs'!F$5)))</f>
        <v>97.583824066040393</v>
      </c>
      <c r="G54" s="17">
        <f>'External Inputs'!G55*$C18*(1-(1/EXP($B$50*'External Inputs'!G$5)))</f>
        <v>95.450341432139169</v>
      </c>
      <c r="H54" s="17">
        <f>'External Inputs'!H55*$C18*(1-(1/EXP($B$50*'External Inputs'!H$5)))</f>
        <v>73.502977360997832</v>
      </c>
      <c r="I54" s="17">
        <f>'External Inputs'!I55*$C18*(1-(1/EXP($B$50*'External Inputs'!I$5)))</f>
        <v>64.83317414104387</v>
      </c>
      <c r="J54" s="17">
        <f>'External Inputs'!J55*$C18*(1-(1/EXP($B$50*'External Inputs'!J$5)))</f>
        <v>57.36873929660868</v>
      </c>
      <c r="K54" s="17">
        <f>'External Inputs'!K55*$C18*(1-(1/EXP($B$50*'External Inputs'!K$5)))</f>
        <v>51.139421027127725</v>
      </c>
      <c r="L54" s="17">
        <f>'External Inputs'!L55*$C18*(1-(1/EXP($B$50*'External Inputs'!L$5)))</f>
        <v>46.106210559144841</v>
      </c>
      <c r="M54" s="17">
        <f>'External Inputs'!M55*$C18*(1-(1/EXP($B$50*'External Inputs'!M$5)))</f>
        <v>41.173492173606739</v>
      </c>
      <c r="N54" s="17">
        <f>'External Inputs'!N55*$C18*(1-(1/EXP($B$50*'External Inputs'!N$5)))</f>
        <v>37.31155095269272</v>
      </c>
      <c r="O54" s="17">
        <f>'External Inputs'!O55*$C18*(1-(1/EXP($B$50*'External Inputs'!O$5)))</f>
        <v>34.328688210791469</v>
      </c>
      <c r="P54" s="17">
        <f>'External Inputs'!P55*$C18*(1-(1/EXP($B$50*'External Inputs'!P$5)))</f>
        <v>32.085153830798902</v>
      </c>
      <c r="Q54" s="17">
        <f>'External Inputs'!Q55*$C18*(1-(1/EXP($B$50*'External Inputs'!Q$5)))</f>
        <v>30.477624038894184</v>
      </c>
      <c r="R54" s="17">
        <f>'External Inputs'!R55*$C18*(1-(1/EXP($B$50*'External Inputs'!R$5)))</f>
        <v>28.866528299054384</v>
      </c>
      <c r="S54" s="17">
        <f>'External Inputs'!S55*$C18*(1-(1/EXP($B$50*'External Inputs'!S$5)))</f>
        <v>27.741227656629022</v>
      </c>
      <c r="T54" s="17">
        <f>'External Inputs'!T55*$C18*(1-(1/EXP($B$50*'External Inputs'!T$5)))</f>
        <v>27.086179523101329</v>
      </c>
      <c r="U54" s="17">
        <f>'External Inputs'!U55*$C18*(1-(1/EXP($B$50*'External Inputs'!U$5)))</f>
        <v>26.920901813531142</v>
      </c>
      <c r="V54" s="17">
        <f>'External Inputs'!V55*$C18*(1-(1/EXP($B$50*'External Inputs'!V$5)))</f>
        <v>27.21298294701705</v>
      </c>
      <c r="W54" s="17">
        <f>'External Inputs'!W55*$C18*(1-(1/EXP($B$50*'External Inputs'!W$5)))</f>
        <v>27.566103845204445</v>
      </c>
      <c r="X54" s="17">
        <f>'External Inputs'!X55*$C18*(1-(1/EXP($B$50*'External Inputs'!X$5)))</f>
        <v>28.299267631531968</v>
      </c>
      <c r="Y54" s="17">
        <f>'External Inputs'!Y55*$C18*(1-(1/EXP($B$50*'External Inputs'!Y$5)))</f>
        <v>29.279100190167274</v>
      </c>
      <c r="Z54" s="17">
        <f>'External Inputs'!Z55*$C18*(1-(1/EXP($B$50*'External Inputs'!Z$5)))</f>
        <v>30.338041838471661</v>
      </c>
      <c r="AA54" s="17">
        <f>'External Inputs'!AA55*$C18*(1-(1/EXP($B$50*'External Inputs'!AA$5)))</f>
        <v>31.39492562773858</v>
      </c>
      <c r="AB54" s="17">
        <f>'External Inputs'!AB55*$C18*(1-(1/EXP($B$50*'External Inputs'!AB$5)))</f>
        <v>32.146816707215024</v>
      </c>
      <c r="AC54" s="17">
        <f>'External Inputs'!AC55*$C18*(1-(1/EXP($B$50*'External Inputs'!AC$5)))</f>
        <v>32.903751719810181</v>
      </c>
      <c r="AD54" s="17">
        <f>'External Inputs'!AD55*$C18*(1-(1/EXP($B$50*'External Inputs'!AD$5)))</f>
        <v>33.732822268847016</v>
      </c>
      <c r="AE54" s="17">
        <f>'External Inputs'!AE55*$C18*(1-(1/EXP($B$50*'External Inputs'!AE$5)))</f>
        <v>34.725840149217753</v>
      </c>
      <c r="AF54" s="17">
        <f>'External Inputs'!AF55*$C18*(1-(1/EXP($B$50*'External Inputs'!AF$5)))</f>
        <v>35.923117337603692</v>
      </c>
      <c r="AG54" s="17">
        <f>'External Inputs'!AG55*$C18*(1-(1/EXP($B$50*'External Inputs'!AG$5)))</f>
        <v>36.980773202941052</v>
      </c>
      <c r="AH54" s="17">
        <f>'External Inputs'!AH55*$C18*(1-(1/EXP($B$50*'External Inputs'!AH$5)))</f>
        <v>38.199882778906137</v>
      </c>
      <c r="AI54" s="17">
        <f>'External Inputs'!AI55*$C18*(1-(1/EXP($B$50*'External Inputs'!AI$5)))</f>
        <v>39.513738223211462</v>
      </c>
      <c r="AJ54" s="17">
        <f>'External Inputs'!AJ55*$C18*(1-(1/EXP($B$50*'External Inputs'!AJ$5)))</f>
        <v>40.811513581032983</v>
      </c>
      <c r="AK54" s="17">
        <f>'External Inputs'!AK55*$C18*(1-(1/EXP($B$50*'External Inputs'!AK$5)))</f>
        <v>42.021675636518381</v>
      </c>
      <c r="AL54" s="17">
        <f>'External Inputs'!AL55*$C18*(1-(1/EXP($B$50*'External Inputs'!AL$5)))</f>
        <v>42.767063224183886</v>
      </c>
      <c r="AM54" s="17">
        <f>'External Inputs'!AM55*$C18*(1-(1/EXP($B$50*'External Inputs'!AM$5)))</f>
        <v>43.456509651548679</v>
      </c>
      <c r="AN54" s="17">
        <f>'External Inputs'!AN55*$C18*(1-(1/EXP($B$50*'External Inputs'!AN$5)))</f>
        <v>44.083759618307774</v>
      </c>
      <c r="AO54" s="17">
        <f>'External Inputs'!AO55*$C18*(1-(1/EXP($B$50*'External Inputs'!AO$5)))</f>
        <v>44.637947643577547</v>
      </c>
      <c r="AP54" s="17">
        <f>'External Inputs'!AP55*$C18*(1-(1/EXP($B$50*'External Inputs'!AP$5)))</f>
        <v>45.111921946144811</v>
      </c>
      <c r="AQ54" s="17">
        <f>'External Inputs'!AQ55*$C18*(1-(1/EXP($B$50*'External Inputs'!AQ$5)))</f>
        <v>45.075623727318757</v>
      </c>
      <c r="AR54" s="17">
        <f>'External Inputs'!AR55*$C18*(1-(1/EXP($B$50*'External Inputs'!AR$5)))</f>
        <v>44.969238871219652</v>
      </c>
      <c r="AS54" s="17">
        <f>'External Inputs'!AS55*$C18*(1-(1/EXP($B$50*'External Inputs'!AS$5)))</f>
        <v>44.867427568268596</v>
      </c>
      <c r="AT54" s="17">
        <f>'External Inputs'!AT55*$C18*(1-(1/EXP($B$50*'External Inputs'!AT$5)))</f>
        <v>44.879407051383296</v>
      </c>
      <c r="AU54" s="17">
        <f>'External Inputs'!AU55*$C18*(1-(1/EXP($B$50*'External Inputs'!AU$5)))</f>
        <v>45.077570467627289</v>
      </c>
      <c r="AV54" s="17">
        <f>'External Inputs'!AV55*$C18*(1-(1/EXP($B$50*'External Inputs'!AV$5)))</f>
        <v>45.036398910013347</v>
      </c>
      <c r="AW54" s="17">
        <f>'External Inputs'!AW55*$C18*(1-(1/EXP($B$50*'External Inputs'!AW$5)))</f>
        <v>45.187743622313477</v>
      </c>
      <c r="AX54" s="17">
        <f>'External Inputs'!AX55*$C18*(1-(1/EXP($B$50*'External Inputs'!AX$5)))</f>
        <v>45.50705833863146</v>
      </c>
      <c r="AY54" s="17">
        <f>'External Inputs'!AY55*$C18*(1-(1/EXP($B$50*'External Inputs'!AY$5)))</f>
        <v>45.97802953573391</v>
      </c>
      <c r="AZ54" s="17">
        <f>'External Inputs'!AZ55*$C18*(1-(1/EXP($B$50*'External Inputs'!AZ$5)))</f>
        <v>46.600354660157073</v>
      </c>
    </row>
    <row r="55" spans="1:52" x14ac:dyDescent="0.2">
      <c r="A55" t="s">
        <v>39</v>
      </c>
      <c r="B55" s="17">
        <f>'External Inputs'!B56*$C19*(1-(1/EXP($B$50*'External Inputs'!B$5)))</f>
        <v>78.999284613054854</v>
      </c>
      <c r="C55" s="17">
        <f>'External Inputs'!C56*$C19*(1-(1/EXP($B$50*'External Inputs'!C$5)))</f>
        <v>76.262502630541434</v>
      </c>
      <c r="D55" s="17">
        <f>'External Inputs'!D56*$C19*(1-(1/EXP($B$50*'External Inputs'!D$5)))</f>
        <v>73.999282169355695</v>
      </c>
      <c r="E55" s="17">
        <f>'External Inputs'!E56*$C19*(1-(1/EXP($B$50*'External Inputs'!E$5)))</f>
        <v>72.111956979637242</v>
      </c>
      <c r="F55" s="17">
        <f>'External Inputs'!F56*$C19*(1-(1/EXP($B$50*'External Inputs'!F$5)))</f>
        <v>70.275741242721793</v>
      </c>
      <c r="G55" s="17">
        <f>'External Inputs'!G56*$C19*(1-(1/EXP($B$50*'External Inputs'!G$5)))</f>
        <v>69.123424914888062</v>
      </c>
      <c r="H55" s="17">
        <f>'External Inputs'!H56*$C19*(1-(1/EXP($B$50*'External Inputs'!H$5)))</f>
        <v>54.151552381534017</v>
      </c>
      <c r="I55" s="17">
        <f>'External Inputs'!I56*$C19*(1-(1/EXP($B$50*'External Inputs'!I$5)))</f>
        <v>48.830668577468828</v>
      </c>
      <c r="J55" s="17">
        <f>'External Inputs'!J56*$C19*(1-(1/EXP($B$50*'External Inputs'!J$5)))</f>
        <v>44.26193995949054</v>
      </c>
      <c r="K55" s="17">
        <f>'External Inputs'!K56*$C19*(1-(1/EXP($B$50*'External Inputs'!K$5)))</f>
        <v>40.193641023280421</v>
      </c>
      <c r="L55" s="17">
        <f>'External Inputs'!L56*$C19*(1-(1/EXP($B$50*'External Inputs'!L$5)))</f>
        <v>36.496896388872315</v>
      </c>
      <c r="M55" s="17">
        <f>'External Inputs'!M56*$C19*(1-(1/EXP($B$50*'External Inputs'!M$5)))</f>
        <v>32.292435996079696</v>
      </c>
      <c r="N55" s="17">
        <f>'External Inputs'!N56*$C19*(1-(1/EXP($B$50*'External Inputs'!N$5)))</f>
        <v>28.665093809639629</v>
      </c>
      <c r="O55" s="17">
        <f>'External Inputs'!O56*$C19*(1-(1/EXP($B$50*'External Inputs'!O$5)))</f>
        <v>25.69242974882987</v>
      </c>
      <c r="P55" s="17">
        <f>'External Inputs'!P56*$C19*(1-(1/EXP($B$50*'External Inputs'!P$5)))</f>
        <v>23.412469493704855</v>
      </c>
      <c r="Q55" s="17">
        <f>'External Inputs'!Q56*$C19*(1-(1/EXP($B$50*'External Inputs'!Q$5)))</f>
        <v>21.761935178038993</v>
      </c>
      <c r="R55" s="17">
        <f>'External Inputs'!R56*$C19*(1-(1/EXP($B$50*'External Inputs'!R$5)))</f>
        <v>20.183718295083853</v>
      </c>
      <c r="S55" s="17">
        <f>'External Inputs'!S56*$C19*(1-(1/EXP($B$50*'External Inputs'!S$5)))</f>
        <v>19.033099788945012</v>
      </c>
      <c r="T55" s="17">
        <f>'External Inputs'!T56*$C19*(1-(1/EXP($B$50*'External Inputs'!T$5)))</f>
        <v>18.261514562683125</v>
      </c>
      <c r="U55" s="17">
        <f>'External Inputs'!U56*$C19*(1-(1/EXP($B$50*'External Inputs'!U$5)))</f>
        <v>17.83439653788335</v>
      </c>
      <c r="V55" s="17">
        <f>'External Inputs'!V56*$C19*(1-(1/EXP($B$50*'External Inputs'!V$5)))</f>
        <v>17.71342570496159</v>
      </c>
      <c r="W55" s="17">
        <f>'External Inputs'!W56*$C19*(1-(1/EXP($B$50*'External Inputs'!W$5)))</f>
        <v>17.588267044372373</v>
      </c>
      <c r="X55" s="17">
        <f>'External Inputs'!X56*$C19*(1-(1/EXP($B$50*'External Inputs'!X$5)))</f>
        <v>17.665810753616128</v>
      </c>
      <c r="Y55" s="17">
        <f>'External Inputs'!Y56*$C19*(1-(1/EXP($B$50*'External Inputs'!Y$5)))</f>
        <v>17.978430761961704</v>
      </c>
      <c r="Z55" s="17">
        <f>'External Inputs'!Z56*$C19*(1-(1/EXP($B$50*'External Inputs'!Z$5)))</f>
        <v>18.572867333154836</v>
      </c>
      <c r="AA55" s="17">
        <f>'External Inputs'!AA56*$C19*(1-(1/EXP($B$50*'External Inputs'!AA$5)))</f>
        <v>19.465593978719589</v>
      </c>
      <c r="AB55" s="17">
        <f>'External Inputs'!AB56*$C19*(1-(1/EXP($B$50*'External Inputs'!AB$5)))</f>
        <v>20.358948690414618</v>
      </c>
      <c r="AC55" s="17">
        <f>'External Inputs'!AC56*$C19*(1-(1/EXP($B$50*'External Inputs'!AC$5)))</f>
        <v>21.487663445797804</v>
      </c>
      <c r="AD55" s="17">
        <f>'External Inputs'!AD56*$C19*(1-(1/EXP($B$50*'External Inputs'!AD$5)))</f>
        <v>22.77008560186658</v>
      </c>
      <c r="AE55" s="17">
        <f>'External Inputs'!AE56*$C19*(1-(1/EXP($B$50*'External Inputs'!AE$5)))</f>
        <v>24.084832071174567</v>
      </c>
      <c r="AF55" s="17">
        <f>'External Inputs'!AF56*$C19*(1-(1/EXP($B$50*'External Inputs'!AF$5)))</f>
        <v>25.371781473442379</v>
      </c>
      <c r="AG55" s="17">
        <f>'External Inputs'!AG56*$C19*(1-(1/EXP($B$50*'External Inputs'!AG$5)))</f>
        <v>26.333941780426013</v>
      </c>
      <c r="AH55" s="17">
        <f>'External Inputs'!AH56*$C19*(1-(1/EXP($B$50*'External Inputs'!AH$5)))</f>
        <v>27.266901007731068</v>
      </c>
      <c r="AI55" s="17">
        <f>'External Inputs'!AI56*$C19*(1-(1/EXP($B$50*'External Inputs'!AI$5)))</f>
        <v>28.264471278781194</v>
      </c>
      <c r="AJ55" s="17">
        <f>'External Inputs'!AJ56*$C19*(1-(1/EXP($B$50*'External Inputs'!AJ$5)))</f>
        <v>29.415162815134199</v>
      </c>
      <c r="AK55" s="17">
        <f>'External Inputs'!AK56*$C19*(1-(1/EXP($B$50*'External Inputs'!AK$5)))</f>
        <v>30.746629521045001</v>
      </c>
      <c r="AL55" s="17">
        <f>'External Inputs'!AL56*$C19*(1-(1/EXP($B$50*'External Inputs'!AL$5)))</f>
        <v>31.806451513110368</v>
      </c>
      <c r="AM55" s="17">
        <f>'External Inputs'!AM56*$C19*(1-(1/EXP($B$50*'External Inputs'!AM$5)))</f>
        <v>32.980149257158637</v>
      </c>
      <c r="AN55" s="17">
        <f>'External Inputs'!AN56*$C19*(1-(1/EXP($B$50*'External Inputs'!AN$5)))</f>
        <v>34.231037400402599</v>
      </c>
      <c r="AO55" s="17">
        <f>'External Inputs'!AO56*$C19*(1-(1/EXP($B$50*'External Inputs'!AO$5)))</f>
        <v>35.48338089258219</v>
      </c>
      <c r="AP55" s="17">
        <f>'External Inputs'!AP56*$C19*(1-(1/EXP($B$50*'External Inputs'!AP$5)))</f>
        <v>36.68567821962403</v>
      </c>
      <c r="AQ55" s="17">
        <f>'External Inputs'!AQ56*$C19*(1-(1/EXP($B$50*'External Inputs'!AQ$5)))</f>
        <v>37.329371005247111</v>
      </c>
      <c r="AR55" s="17">
        <f>'External Inputs'!AR56*$C19*(1-(1/EXP($B$50*'External Inputs'!AR$5)))</f>
        <v>37.93896665088505</v>
      </c>
      <c r="AS55" s="17">
        <f>'External Inputs'!AS56*$C19*(1-(1/EXP($B$50*'External Inputs'!AS$5)))</f>
        <v>38.540857460283476</v>
      </c>
      <c r="AT55" s="17">
        <f>'External Inputs'!AT56*$C19*(1-(1/EXP($B$50*'External Inputs'!AT$5)))</f>
        <v>39.121962759338743</v>
      </c>
      <c r="AU55" s="17">
        <f>'External Inputs'!AU56*$C19*(1-(1/EXP($B$50*'External Inputs'!AU$5)))</f>
        <v>39.664036459303475</v>
      </c>
      <c r="AV55" s="17">
        <f>'External Inputs'!AV56*$C19*(1-(1/EXP($B$50*'External Inputs'!AV$5)))</f>
        <v>39.605139477177268</v>
      </c>
      <c r="AW55" s="17">
        <f>'External Inputs'!AW56*$C19*(1-(1/EXP($B$50*'External Inputs'!AW$5)))</f>
        <v>39.487961596629276</v>
      </c>
      <c r="AX55" s="17">
        <f>'External Inputs'!AX56*$C19*(1-(1/EXP($B$50*'External Inputs'!AX$5)))</f>
        <v>39.411990197186874</v>
      </c>
      <c r="AY55" s="17">
        <f>'External Inputs'!AY56*$C19*(1-(1/EXP($B$50*'External Inputs'!AY$5)))</f>
        <v>39.497943568686878</v>
      </c>
      <c r="AZ55" s="17">
        <f>'External Inputs'!AZ56*$C19*(1-(1/EXP($B$50*'External Inputs'!AZ$5)))</f>
        <v>39.803365170704815</v>
      </c>
    </row>
    <row r="56" spans="1:52" x14ac:dyDescent="0.2">
      <c r="A56" t="s">
        <v>40</v>
      </c>
      <c r="B56" s="17">
        <f>'External Inputs'!B57*$C20*(1-(1/EXP($B$50*'External Inputs'!B$5)))</f>
        <v>67.733682143172175</v>
      </c>
      <c r="C56" s="17">
        <f>'External Inputs'!C57*$C20*(1-(1/EXP($B$50*'External Inputs'!C$5)))</f>
        <v>66.374517626801961</v>
      </c>
      <c r="D56" s="17">
        <f>'External Inputs'!D57*$C20*(1-(1/EXP($B$50*'External Inputs'!D$5)))</f>
        <v>65.402004304191806</v>
      </c>
      <c r="E56" s="17">
        <f>'External Inputs'!E57*$C20*(1-(1/EXP($B$50*'External Inputs'!E$5)))</f>
        <v>64.80992661147053</v>
      </c>
      <c r="F56" s="17">
        <f>'External Inputs'!F57*$C20*(1-(1/EXP($B$50*'External Inputs'!F$5)))</f>
        <v>64.196008949523048</v>
      </c>
      <c r="G56" s="17">
        <f>'External Inputs'!G57*$C20*(1-(1/EXP($B$50*'External Inputs'!G$5)))</f>
        <v>63.925919528001408</v>
      </c>
      <c r="H56" s="17">
        <f>'External Inputs'!H57*$C20*(1-(1/EXP($B$50*'External Inputs'!H$5)))</f>
        <v>51.052459177291979</v>
      </c>
      <c r="I56" s="17">
        <f>'External Inputs'!I57*$C20*(1-(1/EXP($B$50*'External Inputs'!I$5)))</f>
        <v>46.499918721613469</v>
      </c>
      <c r="J56" s="17">
        <f>'External Inputs'!J57*$C20*(1-(1/EXP($B$50*'External Inputs'!J$5)))</f>
        <v>42.354483733910911</v>
      </c>
      <c r="K56" s="17">
        <f>'External Inputs'!K57*$C20*(1-(1/EXP($B$50*'External Inputs'!K$5)))</f>
        <v>38.677429347646338</v>
      </c>
      <c r="L56" s="17">
        <f>'External Inputs'!L57*$C20*(1-(1/EXP($B$50*'External Inputs'!L$5)))</f>
        <v>35.515112773390968</v>
      </c>
      <c r="M56" s="17">
        <f>'External Inputs'!M57*$C20*(1-(1/EXP($B$50*'External Inputs'!M$5)))</f>
        <v>32.446589497737087</v>
      </c>
      <c r="N56" s="17">
        <f>'External Inputs'!N57*$C20*(1-(1/EXP($B$50*'External Inputs'!N$5)))</f>
        <v>29.782071864872854</v>
      </c>
      <c r="O56" s="17">
        <f>'External Inputs'!O57*$C20*(1-(1/EXP($B$50*'External Inputs'!O$5)))</f>
        <v>27.470151177612212</v>
      </c>
      <c r="P56" s="17">
        <f>'External Inputs'!P57*$C20*(1-(1/EXP($B$50*'External Inputs'!P$5)))</f>
        <v>25.397884358737372</v>
      </c>
      <c r="Q56" s="17">
        <f>'External Inputs'!Q57*$C20*(1-(1/EXP($B$50*'External Inputs'!Q$5)))</f>
        <v>23.539823080421172</v>
      </c>
      <c r="R56" s="17">
        <f>'External Inputs'!R57*$C20*(1-(1/EXP($B$50*'External Inputs'!R$5)))</f>
        <v>21.714857407476778</v>
      </c>
      <c r="S56" s="17">
        <f>'External Inputs'!S57*$C20*(1-(1/EXP($B$50*'External Inputs'!S$5)))</f>
        <v>20.087898380431024</v>
      </c>
      <c r="T56" s="17">
        <f>'External Inputs'!T57*$C20*(1-(1/EXP($B$50*'External Inputs'!T$5)))</f>
        <v>18.788489379250617</v>
      </c>
      <c r="U56" s="17">
        <f>'External Inputs'!U57*$C20*(1-(1/EXP($B$50*'External Inputs'!U$5)))</f>
        <v>17.880976956346341</v>
      </c>
      <c r="V56" s="17">
        <f>'External Inputs'!V57*$C20*(1-(1/EXP($B$50*'External Inputs'!V$5)))</f>
        <v>17.34008572725455</v>
      </c>
      <c r="W56" s="17">
        <f>'External Inputs'!W57*$C20*(1-(1/EXP($B$50*'External Inputs'!W$5)))</f>
        <v>16.976548806474163</v>
      </c>
      <c r="X56" s="17">
        <f>'External Inputs'!X57*$C20*(1-(1/EXP($B$50*'External Inputs'!X$5)))</f>
        <v>16.773279603846497</v>
      </c>
      <c r="Y56" s="17">
        <f>'External Inputs'!Y57*$C20*(1-(1/EXP($B$50*'External Inputs'!Y$5)))</f>
        <v>16.77140849375445</v>
      </c>
      <c r="Z56" s="17">
        <f>'External Inputs'!Z57*$C20*(1-(1/EXP($B$50*'External Inputs'!Z$5)))</f>
        <v>16.992287421506479</v>
      </c>
      <c r="AA56" s="17">
        <f>'External Inputs'!AA57*$C20*(1-(1/EXP($B$50*'External Inputs'!AA$5)))</f>
        <v>17.44820846867156</v>
      </c>
      <c r="AB56" s="17">
        <f>'External Inputs'!AB57*$C20*(1-(1/EXP($B$50*'External Inputs'!AB$5)))</f>
        <v>17.988388333529024</v>
      </c>
      <c r="AC56" s="17">
        <f>'External Inputs'!AC57*$C20*(1-(1/EXP($B$50*'External Inputs'!AC$5)))</f>
        <v>18.592279392415037</v>
      </c>
      <c r="AD56" s="17">
        <f>'External Inputs'!AD57*$C20*(1-(1/EXP($B$50*'External Inputs'!AD$5)))</f>
        <v>19.359658672466118</v>
      </c>
      <c r="AE56" s="17">
        <f>'External Inputs'!AE57*$C20*(1-(1/EXP($B$50*'External Inputs'!AE$5)))</f>
        <v>20.399869046725982</v>
      </c>
      <c r="AF56" s="17">
        <f>'External Inputs'!AF57*$C20*(1-(1/EXP($B$50*'External Inputs'!AF$5)))</f>
        <v>21.768414819754238</v>
      </c>
      <c r="AG56" s="17">
        <f>'External Inputs'!AG57*$C20*(1-(1/EXP($B$50*'External Inputs'!AG$5)))</f>
        <v>23.274902668093556</v>
      </c>
      <c r="AH56" s="17">
        <f>'External Inputs'!AH57*$C20*(1-(1/EXP($B$50*'External Inputs'!AH$5)))</f>
        <v>24.946623486669921</v>
      </c>
      <c r="AI56" s="17">
        <f>'External Inputs'!AI57*$C20*(1-(1/EXP($B$50*'External Inputs'!AI$5)))</f>
        <v>26.722119657879471</v>
      </c>
      <c r="AJ56" s="17">
        <f>'External Inputs'!AJ57*$C20*(1-(1/EXP($B$50*'External Inputs'!AJ$5)))</f>
        <v>28.48176181201346</v>
      </c>
      <c r="AK56" s="17">
        <f>'External Inputs'!AK57*$C20*(1-(1/EXP($B$50*'External Inputs'!AK$5)))</f>
        <v>30.188286782165981</v>
      </c>
      <c r="AL56" s="17">
        <f>'External Inputs'!AL57*$C20*(1-(1/EXP($B$50*'External Inputs'!AL$5)))</f>
        <v>31.60540280314731</v>
      </c>
      <c r="AM56" s="17">
        <f>'External Inputs'!AM57*$C20*(1-(1/EXP($B$50*'External Inputs'!AM$5)))</f>
        <v>32.89765904718697</v>
      </c>
      <c r="AN56" s="17">
        <f>'External Inputs'!AN57*$C20*(1-(1/EXP($B$50*'External Inputs'!AN$5)))</f>
        <v>34.232491891127225</v>
      </c>
      <c r="AO56" s="17">
        <f>'External Inputs'!AO57*$C20*(1-(1/EXP($B$50*'External Inputs'!AO$5)))</f>
        <v>35.744842376487256</v>
      </c>
      <c r="AP56" s="17">
        <f>'External Inputs'!AP57*$C20*(1-(1/EXP($B$50*'External Inputs'!AP$5)))</f>
        <v>37.486957106242549</v>
      </c>
      <c r="AQ56" s="17">
        <f>'External Inputs'!AQ57*$C20*(1-(1/EXP($B$50*'External Inputs'!AQ$5)))</f>
        <v>38.99777249771298</v>
      </c>
      <c r="AR56" s="17">
        <f>'External Inputs'!AR57*$C20*(1-(1/EXP($B$50*'External Inputs'!AR$5)))</f>
        <v>40.537327319598688</v>
      </c>
      <c r="AS56" s="17">
        <f>'External Inputs'!AS57*$C20*(1-(1/EXP($B$50*'External Inputs'!AS$5)))</f>
        <v>42.131737086324023</v>
      </c>
      <c r="AT56" s="17">
        <f>'External Inputs'!AT57*$C20*(1-(1/EXP($B$50*'External Inputs'!AT$5)))</f>
        <v>43.710420882439301</v>
      </c>
      <c r="AU56" s="17">
        <f>'External Inputs'!AU57*$C20*(1-(1/EXP($B$50*'External Inputs'!AU$5)))</f>
        <v>45.233884611611558</v>
      </c>
      <c r="AV56" s="17">
        <f>'External Inputs'!AV57*$C20*(1-(1/EXP($B$50*'External Inputs'!AV$5)))</f>
        <v>46.18756056967802</v>
      </c>
      <c r="AW56" s="17">
        <f>'External Inputs'!AW57*$C20*(1-(1/EXP($B$50*'External Inputs'!AW$5)))</f>
        <v>47.01093710556961</v>
      </c>
      <c r="AX56" s="17">
        <f>'External Inputs'!AX57*$C20*(1-(1/EXP($B$50*'External Inputs'!AX$5)))</f>
        <v>47.817785530803924</v>
      </c>
      <c r="AY56" s="17">
        <f>'External Inputs'!AY57*$C20*(1-(1/EXP($B$50*'External Inputs'!AY$5)))</f>
        <v>48.602406202875869</v>
      </c>
      <c r="AZ56" s="17">
        <f>'External Inputs'!AZ57*$C20*(1-(1/EXP($B$50*'External Inputs'!AZ$5)))</f>
        <v>49.332318774424053</v>
      </c>
    </row>
    <row r="57" spans="1:52" x14ac:dyDescent="0.2">
      <c r="A57" t="s">
        <v>41</v>
      </c>
      <c r="B57" s="17">
        <f>'External Inputs'!B58*$C21*(1-(1/EXP($B$50*'External Inputs'!B$5)))</f>
        <v>28.469186113965037</v>
      </c>
      <c r="C57" s="17">
        <f>'External Inputs'!C58*$C21*(1-(1/EXP($B$50*'External Inputs'!C$5)))</f>
        <v>28.318678391955558</v>
      </c>
      <c r="D57" s="17">
        <f>'External Inputs'!D58*$C21*(1-(1/EXP($B$50*'External Inputs'!D$5)))</f>
        <v>27.639208313141538</v>
      </c>
      <c r="E57" s="17">
        <f>'External Inputs'!E58*$C21*(1-(1/EXP($B$50*'External Inputs'!E$5)))</f>
        <v>26.634499055917644</v>
      </c>
      <c r="F57" s="17">
        <f>'External Inputs'!F58*$C21*(1-(1/EXP($B$50*'External Inputs'!F$5)))</f>
        <v>25.48376232040545</v>
      </c>
      <c r="G57" s="17">
        <f>'External Inputs'!G58*$C21*(1-(1/EXP($B$50*'External Inputs'!G$5)))</f>
        <v>24.580715743354268</v>
      </c>
      <c r="H57" s="17">
        <f>'External Inputs'!H58*$C21*(1-(1/EXP($B$50*'External Inputs'!H$5)))</f>
        <v>20.706986497426747</v>
      </c>
      <c r="I57" s="17">
        <f>'External Inputs'!I58*$C21*(1-(1/EXP($B$50*'External Inputs'!I$5)))</f>
        <v>19.614054966600179</v>
      </c>
      <c r="J57" s="17">
        <f>'External Inputs'!J58*$C21*(1-(1/EXP($B$50*'External Inputs'!J$5)))</f>
        <v>18.195184892278281</v>
      </c>
      <c r="K57" s="17">
        <f>'External Inputs'!K58*$C21*(1-(1/EXP($B$50*'External Inputs'!K$5)))</f>
        <v>16.562113986944706</v>
      </c>
      <c r="L57" s="17">
        <f>'External Inputs'!L58*$C21*(1-(1/EXP($B$50*'External Inputs'!L$5)))</f>
        <v>14.922877842301439</v>
      </c>
      <c r="M57" s="17">
        <f>'External Inputs'!M58*$C21*(1-(1/EXP($B$50*'External Inputs'!M$5)))</f>
        <v>14.233579929290711</v>
      </c>
      <c r="N57" s="17">
        <f>'External Inputs'!N58*$C21*(1-(1/EXP($B$50*'External Inputs'!N$5)))</f>
        <v>13.356654462918405</v>
      </c>
      <c r="O57" s="17">
        <f>'External Inputs'!O58*$C21*(1-(1/EXP($B$50*'External Inputs'!O$5)))</f>
        <v>12.363426085374055</v>
      </c>
      <c r="P57" s="17">
        <f>'External Inputs'!P58*$C21*(1-(1/EXP($B$50*'External Inputs'!P$5)))</f>
        <v>11.362950720242601</v>
      </c>
      <c r="Q57" s="17">
        <f>'External Inputs'!Q58*$C21*(1-(1/EXP($B$50*'External Inputs'!Q$5)))</f>
        <v>10.464554039873255</v>
      </c>
      <c r="R57" s="17">
        <f>'External Inputs'!R58*$C21*(1-(1/EXP($B$50*'External Inputs'!R$5)))</f>
        <v>10.278745942430312</v>
      </c>
      <c r="S57" s="17">
        <f>'External Inputs'!S58*$C21*(1-(1/EXP($B$50*'External Inputs'!S$5)))</f>
        <v>10.031554311192739</v>
      </c>
      <c r="T57" s="17">
        <f>'External Inputs'!T58*$C21*(1-(1/EXP($B$50*'External Inputs'!T$5)))</f>
        <v>9.67318004789953</v>
      </c>
      <c r="U57" s="17">
        <f>'External Inputs'!U58*$C21*(1-(1/EXP($B$50*'External Inputs'!U$5)))</f>
        <v>9.1853064545823528</v>
      </c>
      <c r="V57" s="17">
        <f>'External Inputs'!V58*$C21*(1-(1/EXP($B$50*'External Inputs'!V$5)))</f>
        <v>8.6315008961616879</v>
      </c>
      <c r="W57" s="17">
        <f>'External Inputs'!W58*$C21*(1-(1/EXP($B$50*'External Inputs'!W$5)))</f>
        <v>8.5805178584078412</v>
      </c>
      <c r="X57" s="17">
        <f>'External Inputs'!X58*$C21*(1-(1/EXP($B$50*'External Inputs'!X$5)))</f>
        <v>8.4397677695684461</v>
      </c>
      <c r="Y57" s="17">
        <f>'External Inputs'!Y58*$C21*(1-(1/EXP($B$50*'External Inputs'!Y$5)))</f>
        <v>8.2488290838494773</v>
      </c>
      <c r="Z57" s="17">
        <f>'External Inputs'!Z58*$C21*(1-(1/EXP($B$50*'External Inputs'!Z$5)))</f>
        <v>8.0521670230505578</v>
      </c>
      <c r="AA57" s="17">
        <f>'External Inputs'!AA58*$C21*(1-(1/EXP($B$50*'External Inputs'!AA$5)))</f>
        <v>7.8999762323411389</v>
      </c>
      <c r="AB57" s="17">
        <f>'External Inputs'!AB58*$C21*(1-(1/EXP($B$50*'External Inputs'!AB$5)))</f>
        <v>8.2248444908014875</v>
      </c>
      <c r="AC57" s="17">
        <f>'External Inputs'!AC58*$C21*(1-(1/EXP($B$50*'External Inputs'!AC$5)))</f>
        <v>8.4858430575977817</v>
      </c>
      <c r="AD57" s="17">
        <f>'External Inputs'!AD58*$C21*(1-(1/EXP($B$50*'External Inputs'!AD$5)))</f>
        <v>8.6907255701471495</v>
      </c>
      <c r="AE57" s="17">
        <f>'External Inputs'!AE58*$C21*(1-(1/EXP($B$50*'External Inputs'!AE$5)))</f>
        <v>8.871534092107666</v>
      </c>
      <c r="AF57" s="17">
        <f>'External Inputs'!AF58*$C21*(1-(1/EXP($B$50*'External Inputs'!AF$5)))</f>
        <v>9.0854910112978882</v>
      </c>
      <c r="AG57" s="17">
        <f>'External Inputs'!AG58*$C21*(1-(1/EXP($B$50*'External Inputs'!AG$5)))</f>
        <v>9.7870907877287614</v>
      </c>
      <c r="AH57" s="17">
        <f>'External Inputs'!AH58*$C21*(1-(1/EXP($B$50*'External Inputs'!AH$5)))</f>
        <v>10.377079395353809</v>
      </c>
      <c r="AI57" s="17">
        <f>'External Inputs'!AI58*$C21*(1-(1/EXP($B$50*'External Inputs'!AI$5)))</f>
        <v>10.900407555752913</v>
      </c>
      <c r="AJ57" s="17">
        <f>'External Inputs'!AJ58*$C21*(1-(1/EXP($B$50*'External Inputs'!AJ$5)))</f>
        <v>11.459338338854725</v>
      </c>
      <c r="AK57" s="17">
        <f>'External Inputs'!AK58*$C21*(1-(1/EXP($B$50*'External Inputs'!AK$5)))</f>
        <v>12.147793410292454</v>
      </c>
      <c r="AL57" s="17">
        <f>'External Inputs'!AL58*$C21*(1-(1/EXP($B$50*'External Inputs'!AL$5)))</f>
        <v>13.476831010495703</v>
      </c>
      <c r="AM57" s="17">
        <f>'External Inputs'!AM58*$C21*(1-(1/EXP($B$50*'External Inputs'!AM$5)))</f>
        <v>14.740374039305474</v>
      </c>
      <c r="AN57" s="17">
        <f>'External Inputs'!AN58*$C21*(1-(1/EXP($B$50*'External Inputs'!AN$5)))</f>
        <v>15.826536865322838</v>
      </c>
      <c r="AO57" s="17">
        <f>'External Inputs'!AO58*$C21*(1-(1/EXP($B$50*'External Inputs'!AO$5)))</f>
        <v>16.682332284384696</v>
      </c>
      <c r="AP57" s="17">
        <f>'External Inputs'!AP58*$C21*(1-(1/EXP($B$50*'External Inputs'!AP$5)))</f>
        <v>17.389860055722451</v>
      </c>
      <c r="AQ57" s="17">
        <f>'External Inputs'!AQ58*$C21*(1-(1/EXP($B$50*'External Inputs'!AQ$5)))</f>
        <v>18.681771249289078</v>
      </c>
      <c r="AR57" s="17">
        <f>'External Inputs'!AR58*$C21*(1-(1/EXP($B$50*'External Inputs'!AR$5)))</f>
        <v>19.724322136153098</v>
      </c>
      <c r="AS57" s="17">
        <f>'External Inputs'!AS58*$C21*(1-(1/EXP($B$50*'External Inputs'!AS$5)))</f>
        <v>20.553396925433344</v>
      </c>
      <c r="AT57" s="17">
        <f>'External Inputs'!AT58*$C21*(1-(1/EXP($B$50*'External Inputs'!AT$5)))</f>
        <v>21.265326980179374</v>
      </c>
      <c r="AU57" s="17">
        <f>'External Inputs'!AU58*$C21*(1-(1/EXP($B$50*'External Inputs'!AU$5)))</f>
        <v>21.995628833226778</v>
      </c>
      <c r="AV57" s="17">
        <f>'External Inputs'!AV58*$C21*(1-(1/EXP($B$50*'External Inputs'!AV$5)))</f>
        <v>23.485371613376198</v>
      </c>
      <c r="AW57" s="17">
        <f>'External Inputs'!AW58*$C21*(1-(1/EXP($B$50*'External Inputs'!AW$5)))</f>
        <v>24.767651230210586</v>
      </c>
      <c r="AX57" s="17">
        <f>'External Inputs'!AX58*$C21*(1-(1/EXP($B$50*'External Inputs'!AX$5)))</f>
        <v>25.767078951788687</v>
      </c>
      <c r="AY57" s="17">
        <f>'External Inputs'!AY58*$C21*(1-(1/EXP($B$50*'External Inputs'!AY$5)))</f>
        <v>26.459428829444327</v>
      </c>
      <c r="AZ57" s="17">
        <f>'External Inputs'!AZ58*$C21*(1-(1/EXP($B$50*'External Inputs'!AZ$5)))</f>
        <v>26.959575456924707</v>
      </c>
    </row>
    <row r="58" spans="1:52" x14ac:dyDescent="0.2">
      <c r="A58" t="s">
        <v>42</v>
      </c>
      <c r="B58" s="17">
        <f>'External Inputs'!B59*$C22*(1-(1/EXP($B$50*'External Inputs'!B$5)))</f>
        <v>7.120503010835499</v>
      </c>
      <c r="C58" s="17">
        <f>'External Inputs'!C59*$C22*(1-(1/EXP($B$50*'External Inputs'!C$5)))</f>
        <v>7.1776132433187074</v>
      </c>
      <c r="D58" s="17">
        <f>'External Inputs'!D59*$C22*(1-(1/EXP($B$50*'External Inputs'!D$5)))</f>
        <v>7.5446968373677743</v>
      </c>
      <c r="E58" s="17">
        <f>'External Inputs'!E59*$C22*(1-(1/EXP($B$50*'External Inputs'!E$5)))</f>
        <v>7.7949695168116433</v>
      </c>
      <c r="F58" s="17">
        <f>'External Inputs'!F59*$C22*(1-(1/EXP($B$50*'External Inputs'!F$5)))</f>
        <v>7.5463086165892665</v>
      </c>
      <c r="G58" s="17">
        <f>'External Inputs'!G59*$C22*(1-(1/EXP($B$50*'External Inputs'!G$5)))</f>
        <v>6.6270293450660827</v>
      </c>
      <c r="H58" s="17">
        <f>'External Inputs'!H59*$C22*(1-(1/EXP($B$50*'External Inputs'!H$5)))</f>
        <v>5.3334490238716805</v>
      </c>
      <c r="I58" s="17">
        <f>'External Inputs'!I59*$C22*(1-(1/EXP($B$50*'External Inputs'!I$5)))</f>
        <v>4.9748915116745582</v>
      </c>
      <c r="J58" s="17">
        <f>'External Inputs'!J59*$C22*(1-(1/EXP($B$50*'External Inputs'!J$5)))</f>
        <v>4.6569759273152256</v>
      </c>
      <c r="K58" s="17">
        <f>'External Inputs'!K59*$C22*(1-(1/EXP($B$50*'External Inputs'!K$5)))</f>
        <v>4.2952710128730436</v>
      </c>
      <c r="L58" s="17">
        <f>'External Inputs'!L59*$C22*(1-(1/EXP($B$50*'External Inputs'!L$5)))</f>
        <v>3.7252009380822626</v>
      </c>
      <c r="M58" s="17">
        <f>'External Inputs'!M59*$C22*(1-(1/EXP($B$50*'External Inputs'!M$5)))</f>
        <v>3.5552284704785775</v>
      </c>
      <c r="N58" s="17">
        <f>'External Inputs'!N59*$C22*(1-(1/EXP($B$50*'External Inputs'!N$5)))</f>
        <v>3.5090274353137767</v>
      </c>
      <c r="O58" s="17">
        <f>'External Inputs'!O59*$C22*(1-(1/EXP($B$50*'External Inputs'!O$5)))</f>
        <v>3.4417363627873194</v>
      </c>
      <c r="P58" s="17">
        <f>'External Inputs'!P59*$C22*(1-(1/EXP($B$50*'External Inputs'!P$5)))</f>
        <v>3.2523782151056868</v>
      </c>
      <c r="Q58" s="17">
        <f>'External Inputs'!Q59*$C22*(1-(1/EXP($B$50*'External Inputs'!Q$5)))</f>
        <v>2.8721299594831518</v>
      </c>
      <c r="R58" s="17">
        <f>'External Inputs'!R59*$C22*(1-(1/EXP($B$50*'External Inputs'!R$5)))</f>
        <v>2.8071294871787238</v>
      </c>
      <c r="S58" s="17">
        <f>'External Inputs'!S59*$C22*(1-(1/EXP($B$50*'External Inputs'!S$5)))</f>
        <v>2.7992586518333038</v>
      </c>
      <c r="T58" s="17">
        <f>'External Inputs'!T59*$C22*(1-(1/EXP($B$50*'External Inputs'!T$5)))</f>
        <v>2.7942374334888718</v>
      </c>
      <c r="U58" s="17">
        <f>'External Inputs'!U59*$C22*(1-(1/EXP($B$50*'External Inputs'!U$5)))</f>
        <v>2.7295678693715382</v>
      </c>
      <c r="V58" s="17">
        <f>'External Inputs'!V59*$C22*(1-(1/EXP($B$50*'External Inputs'!V$5)))</f>
        <v>2.5180560623178789</v>
      </c>
      <c r="W58" s="17">
        <f>'External Inputs'!W59*$C22*(1-(1/EXP($B$50*'External Inputs'!W$5)))</f>
        <v>2.5811699961351859</v>
      </c>
      <c r="X58" s="17">
        <f>'External Inputs'!X59*$C22*(1-(1/EXP($B$50*'External Inputs'!X$5)))</f>
        <v>2.7376220568898115</v>
      </c>
      <c r="Y58" s="17">
        <f>'External Inputs'!Y59*$C22*(1-(1/EXP($B$50*'External Inputs'!Y$5)))</f>
        <v>2.8536692698006267</v>
      </c>
      <c r="Z58" s="17">
        <f>'External Inputs'!Z59*$C22*(1-(1/EXP($B$50*'External Inputs'!Z$5)))</f>
        <v>2.8237320506662242</v>
      </c>
      <c r="AA58" s="17">
        <f>'External Inputs'!AA59*$C22*(1-(1/EXP($B$50*'External Inputs'!AA$5)))</f>
        <v>2.5989816622364375</v>
      </c>
      <c r="AB58" s="17">
        <f>'External Inputs'!AB59*$C22*(1-(1/EXP($B$50*'External Inputs'!AB$5)))</f>
        <v>2.6614121358125304</v>
      </c>
      <c r="AC58" s="17">
        <f>'External Inputs'!AC59*$C22*(1-(1/EXP($B$50*'External Inputs'!AC$5)))</f>
        <v>2.7627618783320345</v>
      </c>
      <c r="AD58" s="17">
        <f>'External Inputs'!AD59*$C22*(1-(1/EXP($B$50*'External Inputs'!AD$5)))</f>
        <v>2.8485668920039355</v>
      </c>
      <c r="AE58" s="17">
        <f>'External Inputs'!AE59*$C22*(1-(1/EXP($B$50*'External Inputs'!AE$5)))</f>
        <v>2.8621029201378794</v>
      </c>
      <c r="AF58" s="17">
        <f>'External Inputs'!AF59*$C22*(1-(1/EXP($B$50*'External Inputs'!AF$5)))</f>
        <v>2.7303883044919526</v>
      </c>
      <c r="AG58" s="17">
        <f>'External Inputs'!AG59*$C22*(1-(1/EXP($B$50*'External Inputs'!AG$5)))</f>
        <v>2.8648966377070266</v>
      </c>
      <c r="AH58" s="17">
        <f>'External Inputs'!AH59*$C22*(1-(1/EXP($B$50*'External Inputs'!AH$5)))</f>
        <v>3.0761484650086506</v>
      </c>
      <c r="AI58" s="17">
        <f>'External Inputs'!AI59*$C22*(1-(1/EXP($B$50*'External Inputs'!AI$5)))</f>
        <v>3.2863973519114422</v>
      </c>
      <c r="AJ58" s="17">
        <f>'External Inputs'!AJ59*$C22*(1-(1/EXP($B$50*'External Inputs'!AJ$5)))</f>
        <v>3.417968952127969</v>
      </c>
      <c r="AK58" s="17">
        <f>'External Inputs'!AK59*$C22*(1-(1/EXP($B$50*'External Inputs'!AK$5)))</f>
        <v>3.3871193607450416</v>
      </c>
      <c r="AL58" s="17">
        <f>'External Inputs'!AL59*$C22*(1-(1/EXP($B$50*'External Inputs'!AL$5)))</f>
        <v>3.6225333663609547</v>
      </c>
      <c r="AM58" s="17">
        <f>'External Inputs'!AM59*$C22*(1-(1/EXP($B$50*'External Inputs'!AM$5)))</f>
        <v>3.9004247725478951</v>
      </c>
      <c r="AN58" s="17">
        <f>'External Inputs'!AN59*$C22*(1-(1/EXP($B$50*'External Inputs'!AN$5)))</f>
        <v>4.2232345995801479</v>
      </c>
      <c r="AO58" s="17">
        <f>'External Inputs'!AO59*$C22*(1-(1/EXP($B$50*'External Inputs'!AO$5)))</f>
        <v>4.544618839010214</v>
      </c>
      <c r="AP58" s="17">
        <f>'External Inputs'!AP59*$C22*(1-(1/EXP($B$50*'External Inputs'!AP$5)))</f>
        <v>4.711296893441407</v>
      </c>
      <c r="AQ58" s="17">
        <f>'External Inputs'!AQ59*$C22*(1-(1/EXP($B$50*'External Inputs'!AQ$5)))</f>
        <v>5.204580301297554</v>
      </c>
      <c r="AR58" s="17">
        <f>'External Inputs'!AR59*$C22*(1-(1/EXP($B$50*'External Inputs'!AR$5)))</f>
        <v>5.8587722084025495</v>
      </c>
      <c r="AS58" s="17">
        <f>'External Inputs'!AS59*$C22*(1-(1/EXP($B$50*'External Inputs'!AS$5)))</f>
        <v>6.4789788441818601</v>
      </c>
      <c r="AT58" s="17">
        <f>'External Inputs'!AT59*$C22*(1-(1/EXP($B$50*'External Inputs'!AT$5)))</f>
        <v>6.8772676036668443</v>
      </c>
      <c r="AU58" s="17">
        <f>'External Inputs'!AU59*$C22*(1-(1/EXP($B$50*'External Inputs'!AU$5)))</f>
        <v>6.9237304720325428</v>
      </c>
      <c r="AV58" s="17">
        <f>'External Inputs'!AV59*$C22*(1-(1/EXP($B$50*'External Inputs'!AV$5)))</f>
        <v>7.4339216952140905</v>
      </c>
      <c r="AW58" s="17">
        <f>'External Inputs'!AW59*$C22*(1-(1/EXP($B$50*'External Inputs'!AW$5)))</f>
        <v>7.9945232455435145</v>
      </c>
      <c r="AX58" s="17">
        <f>'External Inputs'!AX59*$C22*(1-(1/EXP($B$50*'External Inputs'!AX$5)))</f>
        <v>8.524133703735794</v>
      </c>
      <c r="AY58" s="17">
        <f>'External Inputs'!AY59*$C22*(1-(1/EXP($B$50*'External Inputs'!AY$5)))</f>
        <v>8.912384190763385</v>
      </c>
      <c r="AZ58" s="17">
        <f>'External Inputs'!AZ59*$C22*(1-(1/EXP($B$50*'External Inputs'!AZ$5)))</f>
        <v>8.9723391505851353</v>
      </c>
    </row>
    <row r="59" spans="1:52" x14ac:dyDescent="0.2">
      <c r="A59" t="s">
        <v>43</v>
      </c>
      <c r="B59" s="17">
        <f>'External Inputs'!B60*$C23*(1-(1/EXP($B$50*'External Inputs'!B$5)))</f>
        <v>1.14954936868247</v>
      </c>
      <c r="C59" s="17">
        <f>'External Inputs'!C60*$C23*(1-(1/EXP($B$50*'External Inputs'!C$5)))</f>
        <v>1.0879485223105316</v>
      </c>
      <c r="D59" s="17">
        <f>'External Inputs'!D60*$C23*(1-(1/EXP($B$50*'External Inputs'!D$5)))</f>
        <v>1.0440886840090657</v>
      </c>
      <c r="E59" s="17">
        <f>'External Inputs'!E60*$C23*(1-(1/EXP($B$50*'External Inputs'!E$5)))</f>
        <v>1.0168522884366271</v>
      </c>
      <c r="F59" s="17">
        <f>'External Inputs'!F60*$C23*(1-(1/EXP($B$50*'External Inputs'!F$5)))</f>
        <v>1.0009144403652483</v>
      </c>
      <c r="G59" s="17">
        <f>'External Inputs'!G60*$C23*(1-(1/EXP($B$50*'External Inputs'!G$5)))</f>
        <v>1.0025927288995415</v>
      </c>
      <c r="H59" s="17">
        <f>'External Inputs'!H60*$C23*(1-(1/EXP($B$50*'External Inputs'!H$5)))</f>
        <v>0.80318865020913632</v>
      </c>
      <c r="I59" s="17">
        <f>'External Inputs'!I60*$C23*(1-(1/EXP($B$50*'External Inputs'!I$5)))</f>
        <v>0.74396231184515094</v>
      </c>
      <c r="J59" s="17">
        <f>'External Inputs'!J60*$C23*(1-(1/EXP($B$50*'External Inputs'!J$5)))</f>
        <v>0.69377312875652331</v>
      </c>
      <c r="K59" s="17">
        <f>'External Inputs'!K60*$C23*(1-(1/EXP($B$50*'External Inputs'!K$5)))</f>
        <v>0.64878202186003575</v>
      </c>
      <c r="L59" s="17">
        <f>'External Inputs'!L60*$C23*(1-(1/EXP($B$50*'External Inputs'!L$5)))</f>
        <v>0.60744402296456212</v>
      </c>
      <c r="M59" s="17">
        <f>'External Inputs'!M60*$C23*(1-(1/EXP($B$50*'External Inputs'!M$5)))</f>
        <v>0.56026535812165046</v>
      </c>
      <c r="N59" s="17">
        <f>'External Inputs'!N60*$C23*(1-(1/EXP($B$50*'External Inputs'!N$5)))</f>
        <v>0.5192264070578122</v>
      </c>
      <c r="O59" s="17">
        <f>'External Inputs'!O60*$C23*(1-(1/EXP($B$50*'External Inputs'!O$5)))</f>
        <v>0.48539088965174748</v>
      </c>
      <c r="P59" s="17">
        <f>'External Inputs'!P60*$C23*(1-(1/EXP($B$50*'External Inputs'!P$5)))</f>
        <v>0.459777236008858</v>
      </c>
      <c r="Q59" s="17">
        <f>'External Inputs'!Q60*$C23*(1-(1/EXP($B$50*'External Inputs'!Q$5)))</f>
        <v>0.4424159044728313</v>
      </c>
      <c r="R59" s="17">
        <f>'External Inputs'!R60*$C23*(1-(1/EXP($B$50*'External Inputs'!R$5)))</f>
        <v>0.42824913406812293</v>
      </c>
      <c r="S59" s="17">
        <f>'External Inputs'!S60*$C23*(1-(1/EXP($B$50*'External Inputs'!S$5)))</f>
        <v>0.42038738294619094</v>
      </c>
      <c r="T59" s="17">
        <f>'External Inputs'!T60*$C23*(1-(1/EXP($B$50*'External Inputs'!T$5)))</f>
        <v>0.4175158368905138</v>
      </c>
      <c r="U59" s="17">
        <f>'External Inputs'!U60*$C23*(1-(1/EXP($B$50*'External Inputs'!U$5)))</f>
        <v>0.41838550511468398</v>
      </c>
      <c r="V59" s="17">
        <f>'External Inputs'!V60*$C23*(1-(1/EXP($B$50*'External Inputs'!V$5)))</f>
        <v>0.42196241700790332</v>
      </c>
      <c r="W59" s="17">
        <f>'External Inputs'!W60*$C23*(1-(1/EXP($B$50*'External Inputs'!W$5)))</f>
        <v>0.42608238290496747</v>
      </c>
      <c r="X59" s="17">
        <f>'External Inputs'!X60*$C23*(1-(1/EXP($B$50*'External Inputs'!X$5)))</f>
        <v>0.4324892131888538</v>
      </c>
      <c r="Y59" s="17">
        <f>'External Inputs'!Y60*$C23*(1-(1/EXP($B$50*'External Inputs'!Y$5)))</f>
        <v>0.44129022864604128</v>
      </c>
      <c r="Z59" s="17">
        <f>'External Inputs'!Z60*$C23*(1-(1/EXP($B$50*'External Inputs'!Z$5)))</f>
        <v>0.45267423886621933</v>
      </c>
      <c r="AA59" s="17">
        <f>'External Inputs'!AA60*$C23*(1-(1/EXP($B$50*'External Inputs'!AA$5)))</f>
        <v>0.46677230197995956</v>
      </c>
      <c r="AB59" s="17">
        <f>'External Inputs'!AB60*$C23*(1-(1/EXP($B$50*'External Inputs'!AB$5)))</f>
        <v>0.48285598425631554</v>
      </c>
      <c r="AC59" s="17">
        <f>'External Inputs'!AC60*$C23*(1-(1/EXP($B$50*'External Inputs'!AC$5)))</f>
        <v>0.50132554342711466</v>
      </c>
      <c r="AD59" s="17">
        <f>'External Inputs'!AD60*$C23*(1-(1/EXP($B$50*'External Inputs'!AD$5)))</f>
        <v>0.52104042154623631</v>
      </c>
      <c r="AE59" s="17">
        <f>'External Inputs'!AE60*$C23*(1-(1/EXP($B$50*'External Inputs'!AE$5)))</f>
        <v>0.54043412432010118</v>
      </c>
      <c r="AF59" s="17">
        <f>'External Inputs'!AF60*$C23*(1-(1/EXP($B$50*'External Inputs'!AF$5)))</f>
        <v>0.55855249590793676</v>
      </c>
      <c r="AG59" s="17">
        <f>'External Inputs'!AG60*$C23*(1-(1/EXP($B$50*'External Inputs'!AG$5)))</f>
        <v>0.57483216365638479</v>
      </c>
      <c r="AH59" s="17">
        <f>'External Inputs'!AH60*$C23*(1-(1/EXP($B$50*'External Inputs'!AH$5)))</f>
        <v>0.5900135788426667</v>
      </c>
      <c r="AI59" s="17">
        <f>'External Inputs'!AI60*$C23*(1-(1/EXP($B$50*'External Inputs'!AI$5)))</f>
        <v>0.60554639106472208</v>
      </c>
      <c r="AJ59" s="17">
        <f>'External Inputs'!AJ60*$C23*(1-(1/EXP($B$50*'External Inputs'!AJ$5)))</f>
        <v>0.62330119011188256</v>
      </c>
      <c r="AK59" s="17">
        <f>'External Inputs'!AK60*$C23*(1-(1/EXP($B$50*'External Inputs'!AK$5)))</f>
        <v>0.644804984560857</v>
      </c>
      <c r="AL59" s="17">
        <f>'External Inputs'!AL60*$C23*(1-(1/EXP($B$50*'External Inputs'!AL$5)))</f>
        <v>0.67002691924563729</v>
      </c>
      <c r="AM59" s="17">
        <f>'External Inputs'!AM60*$C23*(1-(1/EXP($B$50*'External Inputs'!AM$5)))</f>
        <v>0.69985762719716171</v>
      </c>
      <c r="AN59" s="17">
        <f>'External Inputs'!AN60*$C23*(1-(1/EXP($B$50*'External Inputs'!AN$5)))</f>
        <v>0.73478705299809044</v>
      </c>
      <c r="AO59" s="17">
        <f>'External Inputs'!AO60*$C23*(1-(1/EXP($B$50*'External Inputs'!AO$5)))</f>
        <v>0.77513029969338543</v>
      </c>
      <c r="AP59" s="17">
        <f>'External Inputs'!AP60*$C23*(1-(1/EXP($B$50*'External Inputs'!AP$5)))</f>
        <v>0.8212874590923902</v>
      </c>
      <c r="AQ59" s="17">
        <f>'External Inputs'!AQ60*$C23*(1-(1/EXP($B$50*'External Inputs'!AQ$5)))</f>
        <v>0.87205107205309207</v>
      </c>
      <c r="AR59" s="17">
        <f>'External Inputs'!AR60*$C23*(1-(1/EXP($B$50*'External Inputs'!AR$5)))</f>
        <v>0.92916498501834799</v>
      </c>
      <c r="AS59" s="17">
        <f>'External Inputs'!AS60*$C23*(1-(1/EXP($B$50*'External Inputs'!AS$5)))</f>
        <v>0.99444789493033914</v>
      </c>
      <c r="AT59" s="17">
        <f>'External Inputs'!AT60*$C23*(1-(1/EXP($B$50*'External Inputs'!AT$5)))</f>
        <v>1.0700031796225207</v>
      </c>
      <c r="AU59" s="17">
        <f>'External Inputs'!AU60*$C23*(1-(1/EXP($B$50*'External Inputs'!AU$5)))</f>
        <v>1.1573047448587686</v>
      </c>
      <c r="AV59" s="17">
        <f>'External Inputs'!AV60*$C23*(1-(1/EXP($B$50*'External Inputs'!AV$5)))</f>
        <v>1.2562627898159042</v>
      </c>
      <c r="AW59" s="17">
        <f>'External Inputs'!AW60*$C23*(1-(1/EXP($B$50*'External Inputs'!AW$5)))</f>
        <v>1.3671491207484714</v>
      </c>
      <c r="AX59" s="17">
        <f>'External Inputs'!AX60*$C23*(1-(1/EXP($B$50*'External Inputs'!AX$5)))</f>
        <v>1.4868034666418852</v>
      </c>
      <c r="AY59" s="17">
        <f>'External Inputs'!AY60*$C23*(1-(1/EXP($B$50*'External Inputs'!AY$5)))</f>
        <v>1.6106682555932925</v>
      </c>
      <c r="AZ59" s="17">
        <f>'External Inputs'!AZ60*$C23*(1-(1/EXP($B$50*'External Inputs'!AZ$5)))</f>
        <v>1.7352978897012661</v>
      </c>
    </row>
    <row r="60" spans="1:52" ht="15" x14ac:dyDescent="0.25">
      <c r="A60" s="8" t="s">
        <v>56</v>
      </c>
      <c r="B60" s="17">
        <f t="shared" ref="B60:AG60" si="1">SUM(B52:B59)</f>
        <v>475.59643006615346</v>
      </c>
      <c r="C60" s="17">
        <f t="shared" si="1"/>
        <v>454.13457738811866</v>
      </c>
      <c r="D60" s="17">
        <f t="shared" si="1"/>
        <v>437.23617283872784</v>
      </c>
      <c r="E60" s="17">
        <f t="shared" si="1"/>
        <v>424.36326749068729</v>
      </c>
      <c r="F60" s="17">
        <f t="shared" si="1"/>
        <v>413.21932204487683</v>
      </c>
      <c r="G60" s="17">
        <f t="shared" si="1"/>
        <v>406.41648301939045</v>
      </c>
      <c r="H60" s="17">
        <f t="shared" si="1"/>
        <v>319.68730356553493</v>
      </c>
      <c r="I60" s="17">
        <f t="shared" si="1"/>
        <v>288.80270245447917</v>
      </c>
      <c r="J60" s="17">
        <f t="shared" si="1"/>
        <v>262.00634007788915</v>
      </c>
      <c r="K60" s="17">
        <f t="shared" si="1"/>
        <v>238.86043191992519</v>
      </c>
      <c r="L60" s="17">
        <f t="shared" si="1"/>
        <v>219.02395429020038</v>
      </c>
      <c r="M60" s="17">
        <f t="shared" si="1"/>
        <v>199.7567071650474</v>
      </c>
      <c r="N60" s="17">
        <f t="shared" si="1"/>
        <v>183.7709113600315</v>
      </c>
      <c r="O60" s="17">
        <f t="shared" si="1"/>
        <v>170.55846867587627</v>
      </c>
      <c r="P60" s="17">
        <f t="shared" si="1"/>
        <v>159.69168391084671</v>
      </c>
      <c r="Q60" s="17">
        <f t="shared" si="1"/>
        <v>150.8824302867084</v>
      </c>
      <c r="R60" s="17">
        <f t="shared" si="1"/>
        <v>142.96342360571649</v>
      </c>
      <c r="S60" s="17">
        <f t="shared" si="1"/>
        <v>136.79168973969928</v>
      </c>
      <c r="T60" s="17">
        <f t="shared" si="1"/>
        <v>132.25274832513134</v>
      </c>
      <c r="U60" s="17">
        <f t="shared" si="1"/>
        <v>129.25491702241342</v>
      </c>
      <c r="V60" s="17">
        <f t="shared" si="1"/>
        <v>127.59330983221591</v>
      </c>
      <c r="W60" s="17">
        <f t="shared" si="1"/>
        <v>126.87567329581209</v>
      </c>
      <c r="X60" s="17">
        <f t="shared" si="1"/>
        <v>127.24839124252132</v>
      </c>
      <c r="Y60" s="17">
        <f t="shared" si="1"/>
        <v>128.51410049871376</v>
      </c>
      <c r="Z60" s="17">
        <f t="shared" si="1"/>
        <v>130.46506823185646</v>
      </c>
      <c r="AA60" s="17">
        <f t="shared" si="1"/>
        <v>133.01228555326921</v>
      </c>
      <c r="AB60" s="17">
        <f t="shared" si="1"/>
        <v>135.97380819479446</v>
      </c>
      <c r="AC60" s="17">
        <f t="shared" si="1"/>
        <v>139.38136024107268</v>
      </c>
      <c r="AD60" s="17">
        <f t="shared" si="1"/>
        <v>143.19369641888255</v>
      </c>
      <c r="AE60" s="17">
        <f t="shared" si="1"/>
        <v>147.36450083929563</v>
      </c>
      <c r="AF60" s="17">
        <f t="shared" si="1"/>
        <v>151.85556183151229</v>
      </c>
      <c r="AG60" s="17">
        <f t="shared" si="1"/>
        <v>156.47513711489395</v>
      </c>
      <c r="AH60" s="17">
        <f t="shared" ref="AH60:AZ60" si="2">SUM(AH52:AH59)</f>
        <v>161.28669213323752</v>
      </c>
      <c r="AI60" s="17">
        <f t="shared" si="2"/>
        <v>166.26448091369016</v>
      </c>
      <c r="AJ60" s="17">
        <f t="shared" si="2"/>
        <v>171.3377281712082</v>
      </c>
      <c r="AK60" s="17">
        <f t="shared" si="2"/>
        <v>176.46393040333504</v>
      </c>
      <c r="AL60" s="17">
        <f t="shared" si="2"/>
        <v>181.24369620779834</v>
      </c>
      <c r="AM60" s="17">
        <f t="shared" si="2"/>
        <v>185.98738367383058</v>
      </c>
      <c r="AN60" s="17">
        <f t="shared" si="2"/>
        <v>190.74167621937613</v>
      </c>
      <c r="AO60" s="17">
        <f t="shared" si="2"/>
        <v>195.50368881761776</v>
      </c>
      <c r="AP60" s="17">
        <f t="shared" si="2"/>
        <v>200.23005077696959</v>
      </c>
      <c r="AQ60" s="17">
        <f t="shared" si="2"/>
        <v>204.4532827335178</v>
      </c>
      <c r="AR60" s="17">
        <f t="shared" si="2"/>
        <v>208.70674105488297</v>
      </c>
      <c r="AS60" s="17">
        <f t="shared" si="2"/>
        <v>212.96556071669934</v>
      </c>
      <c r="AT60" s="17">
        <f t="shared" si="2"/>
        <v>217.16232523272376</v>
      </c>
      <c r="AU60" s="17">
        <f t="shared" si="2"/>
        <v>221.32110638096069</v>
      </c>
      <c r="AV60" s="17">
        <f t="shared" si="2"/>
        <v>225.22076114428211</v>
      </c>
      <c r="AW60" s="17">
        <f t="shared" si="2"/>
        <v>229.19132910215077</v>
      </c>
      <c r="AX60" s="17">
        <f t="shared" si="2"/>
        <v>233.22406440969226</v>
      </c>
      <c r="AY60" s="17">
        <f t="shared" si="2"/>
        <v>237.23361195113409</v>
      </c>
      <c r="AZ60" s="17">
        <f t="shared" si="2"/>
        <v>241.13647046260775</v>
      </c>
    </row>
    <row r="62" spans="1:52" ht="15" x14ac:dyDescent="0.25">
      <c r="A62" s="8" t="s">
        <v>18</v>
      </c>
    </row>
    <row r="63" spans="1:52" x14ac:dyDescent="0.2">
      <c r="A63" t="s">
        <v>53</v>
      </c>
      <c r="B63" t="s">
        <v>55</v>
      </c>
    </row>
    <row r="64" spans="1:52" x14ac:dyDescent="0.2">
      <c r="A64" t="s">
        <v>54</v>
      </c>
      <c r="B64">
        <v>2E-3</v>
      </c>
    </row>
    <row r="65" spans="1:52" ht="15" x14ac:dyDescent="0.2">
      <c r="B65" s="2">
        <v>2000</v>
      </c>
      <c r="C65" s="2">
        <v>2001</v>
      </c>
      <c r="D65" s="2">
        <v>2002</v>
      </c>
      <c r="E65" s="2">
        <v>2003</v>
      </c>
      <c r="F65" s="2">
        <v>2004</v>
      </c>
      <c r="G65" s="2">
        <v>2005</v>
      </c>
      <c r="H65" s="2">
        <v>2006</v>
      </c>
      <c r="I65" s="2">
        <v>2007</v>
      </c>
      <c r="J65" s="2">
        <v>2008</v>
      </c>
      <c r="K65" s="2">
        <v>2009</v>
      </c>
      <c r="L65" s="2">
        <v>2010</v>
      </c>
      <c r="M65" s="2">
        <v>2011</v>
      </c>
      <c r="N65" s="2">
        <v>2012</v>
      </c>
      <c r="O65" s="2">
        <v>2013</v>
      </c>
      <c r="P65" s="2">
        <v>2014</v>
      </c>
      <c r="Q65" s="2">
        <v>2015</v>
      </c>
      <c r="R65" s="2">
        <v>2016</v>
      </c>
      <c r="S65" s="2">
        <v>2017</v>
      </c>
      <c r="T65" s="2">
        <v>2018</v>
      </c>
      <c r="U65" s="2">
        <v>2019</v>
      </c>
      <c r="V65" s="2">
        <v>2020</v>
      </c>
      <c r="W65" s="2">
        <v>2021</v>
      </c>
      <c r="X65" s="2">
        <v>2022</v>
      </c>
      <c r="Y65" s="2">
        <v>2023</v>
      </c>
      <c r="Z65" s="2">
        <v>2024</v>
      </c>
      <c r="AA65" s="2">
        <v>2025</v>
      </c>
      <c r="AB65" s="2">
        <v>2026</v>
      </c>
      <c r="AC65" s="2">
        <v>2027</v>
      </c>
      <c r="AD65" s="2">
        <v>2028</v>
      </c>
      <c r="AE65" s="2">
        <v>2029</v>
      </c>
      <c r="AF65" s="2">
        <v>2030</v>
      </c>
      <c r="AG65" s="2">
        <v>2031</v>
      </c>
      <c r="AH65" s="2">
        <v>2032</v>
      </c>
      <c r="AI65" s="2">
        <v>2033</v>
      </c>
      <c r="AJ65" s="2">
        <v>2034</v>
      </c>
      <c r="AK65" s="2">
        <v>2035</v>
      </c>
      <c r="AL65" s="2">
        <v>2036</v>
      </c>
      <c r="AM65" s="2">
        <v>2037</v>
      </c>
      <c r="AN65" s="2">
        <v>2038</v>
      </c>
      <c r="AO65" s="2">
        <v>2039</v>
      </c>
      <c r="AP65" s="2">
        <v>2040</v>
      </c>
      <c r="AQ65" s="2">
        <v>2041</v>
      </c>
      <c r="AR65" s="2">
        <v>2042</v>
      </c>
      <c r="AS65" s="2">
        <v>2043</v>
      </c>
      <c r="AT65" s="2">
        <v>2044</v>
      </c>
      <c r="AU65" s="2">
        <v>2045</v>
      </c>
      <c r="AV65" s="2">
        <v>2046</v>
      </c>
      <c r="AW65" s="2">
        <v>2047</v>
      </c>
      <c r="AX65" s="2">
        <v>2048</v>
      </c>
      <c r="AY65" s="2">
        <v>2049</v>
      </c>
      <c r="AZ65" s="2">
        <v>2050</v>
      </c>
    </row>
    <row r="66" spans="1:52" x14ac:dyDescent="0.2">
      <c r="A66" t="s">
        <v>0</v>
      </c>
      <c r="B66" s="17">
        <f>'External Inputs'!B40*$D3*(1-(1/EXP($B$64*'External Inputs'!B$5)))</f>
        <v>27.248359303232622</v>
      </c>
      <c r="C66" s="17">
        <f>'External Inputs'!C40*$D3*(1-(1/EXP($B$64*'External Inputs'!C$5)))</f>
        <v>25.461857571485687</v>
      </c>
      <c r="D66" s="17">
        <f>'External Inputs'!D40*$D3*(1-(1/EXP($B$64*'External Inputs'!D$5)))</f>
        <v>24.363920576030818</v>
      </c>
      <c r="E66" s="17">
        <f>'External Inputs'!E40*$D3*(1-(1/EXP($B$64*'External Inputs'!E$5)))</f>
        <v>23.724447182201462</v>
      </c>
      <c r="F66" s="17">
        <f>'External Inputs'!F40*$D3*(1-(1/EXP($B$64*'External Inputs'!F$5)))</f>
        <v>23.180688021978433</v>
      </c>
      <c r="G66" s="17">
        <f>'External Inputs'!G40*$D3*(1-(1/EXP($B$64*'External Inputs'!G$5)))</f>
        <v>22.764544746580114</v>
      </c>
      <c r="H66" s="17">
        <f>'External Inputs'!H40*$D3*(1-(1/EXP($B$64*'External Inputs'!H$5)))</f>
        <v>17.978796933403761</v>
      </c>
      <c r="I66" s="17">
        <f>'External Inputs'!I40*$D3*(1-(1/EXP($B$64*'External Inputs'!I$5)))</f>
        <v>16.036881174186082</v>
      </c>
      <c r="J66" s="17">
        <f>'External Inputs'!J40*$D3*(1-(1/EXP($B$64*'External Inputs'!J$5)))</f>
        <v>14.198131966490797</v>
      </c>
      <c r="K66" s="17">
        <f>'External Inputs'!K40*$D3*(1-(1/EXP($B$64*'External Inputs'!K$5)))</f>
        <v>12.596630961105301</v>
      </c>
      <c r="L66" s="17">
        <f>'External Inputs'!L40*$D3*(1-(1/EXP($B$64*'External Inputs'!L$5)))</f>
        <v>11.293608567635301</v>
      </c>
      <c r="M66" s="17">
        <f>'External Inputs'!M40*$D3*(1-(1/EXP($B$64*'External Inputs'!M$5)))</f>
        <v>10.062894778612103</v>
      </c>
      <c r="N66" s="17">
        <f>'External Inputs'!N40*$D3*(1-(1/EXP($B$64*'External Inputs'!N$5)))</f>
        <v>9.0536506655116078</v>
      </c>
      <c r="O66" s="17">
        <f>'External Inputs'!O40*$D3*(1-(1/EXP($B$64*'External Inputs'!O$5)))</f>
        <v>8.2357327767458433</v>
      </c>
      <c r="P66" s="17">
        <f>'External Inputs'!P40*$D3*(1-(1/EXP($B$64*'External Inputs'!P$5)))</f>
        <v>7.5639511401872372</v>
      </c>
      <c r="Q66" s="17">
        <f>'External Inputs'!Q40*$D3*(1-(1/EXP($B$64*'External Inputs'!Q$5)))</f>
        <v>7.0084087137303701</v>
      </c>
      <c r="R66" s="17">
        <f>'External Inputs'!R40*$D3*(1-(1/EXP($B$64*'External Inputs'!R$5)))</f>
        <v>6.5115423837402364</v>
      </c>
      <c r="S66" s="17">
        <f>'External Inputs'!S40*$D3*(1-(1/EXP($B$64*'External Inputs'!S$5)))</f>
        <v>6.0983848313300122</v>
      </c>
      <c r="T66" s="17">
        <f>'External Inputs'!T40*$D3*(1-(1/EXP($B$64*'External Inputs'!T$5)))</f>
        <v>5.7609011724885502</v>
      </c>
      <c r="U66" s="17">
        <f>'External Inputs'!U40*$D3*(1-(1/EXP($B$64*'External Inputs'!U$5)))</f>
        <v>5.4961742999567607</v>
      </c>
      <c r="V66" s="17">
        <f>'External Inputs'!V40*$D3*(1-(1/EXP($B$64*'External Inputs'!V$5)))</f>
        <v>5.2957627097619193</v>
      </c>
      <c r="W66" s="17">
        <f>'External Inputs'!W40*$D3*(1-(1/EXP($B$64*'External Inputs'!W$5)))</f>
        <v>5.1340709007826701</v>
      </c>
      <c r="X66" s="17">
        <f>'External Inputs'!X40*$D3*(1-(1/EXP($B$64*'External Inputs'!X$5)))</f>
        <v>5.0142664810906554</v>
      </c>
      <c r="Y66" s="17">
        <f>'External Inputs'!Y40*$D3*(1-(1/EXP($B$64*'External Inputs'!Y$5)))</f>
        <v>4.9303840255907829</v>
      </c>
      <c r="Z66" s="17">
        <f>'External Inputs'!Z40*$D3*(1-(1/EXP($B$64*'External Inputs'!Z$5)))</f>
        <v>4.8754264532423353</v>
      </c>
      <c r="AA66" s="17">
        <f>'External Inputs'!AA40*$D3*(1-(1/EXP($B$64*'External Inputs'!AA$5)))</f>
        <v>4.8452883459805189</v>
      </c>
      <c r="AB66" s="17">
        <f>'External Inputs'!AB40*$D3*(1-(1/EXP($B$64*'External Inputs'!AB$5)))</f>
        <v>4.8362028460509174</v>
      </c>
      <c r="AC66" s="17">
        <f>'External Inputs'!AC40*$D3*(1-(1/EXP($B$64*'External Inputs'!AC$5)))</f>
        <v>4.8407524910159303</v>
      </c>
      <c r="AD66" s="17">
        <f>'External Inputs'!AD40*$D3*(1-(1/EXP($B$64*'External Inputs'!AD$5)))</f>
        <v>4.8565696166329397</v>
      </c>
      <c r="AE66" s="17">
        <f>'External Inputs'!AE40*$D3*(1-(1/EXP($B$64*'External Inputs'!AE$5)))</f>
        <v>4.881168488636261</v>
      </c>
      <c r="AF66" s="17">
        <f>'External Inputs'!AF40*$D3*(1-(1/EXP($B$64*'External Inputs'!AF$5)))</f>
        <v>4.9135101909839545</v>
      </c>
      <c r="AG66" s="17">
        <f>'External Inputs'!AG40*$D3*(1-(1/EXP($B$64*'External Inputs'!AG$5)))</f>
        <v>4.9612046809892352</v>
      </c>
      <c r="AH66" s="17">
        <f>'External Inputs'!AH40*$D3*(1-(1/EXP($B$64*'External Inputs'!AH$5)))</f>
        <v>5.0089470769139393</v>
      </c>
      <c r="AI66" s="17">
        <f>'External Inputs'!AI40*$D3*(1-(1/EXP($B$64*'External Inputs'!AI$5)))</f>
        <v>5.0591625028943756</v>
      </c>
      <c r="AJ66" s="17">
        <f>'External Inputs'!AJ40*$D3*(1-(1/EXP($B$64*'External Inputs'!AJ$5)))</f>
        <v>5.1134576285037969</v>
      </c>
      <c r="AK66" s="17">
        <f>'External Inputs'!AK40*$D3*(1-(1/EXP($B$64*'External Inputs'!AK$5)))</f>
        <v>5.1730542327576412</v>
      </c>
      <c r="AL66" s="17">
        <f>'External Inputs'!AL40*$D3*(1-(1/EXP($B$64*'External Inputs'!AL$5)))</f>
        <v>5.2378560641191871</v>
      </c>
      <c r="AM66" s="17">
        <f>'External Inputs'!AM40*$D3*(1-(1/EXP($B$64*'External Inputs'!AM$5)))</f>
        <v>5.3064220051860307</v>
      </c>
      <c r="AN66" s="17">
        <f>'External Inputs'!AN40*$D3*(1-(1/EXP($B$64*'External Inputs'!AN$5)))</f>
        <v>5.3784772919341926</v>
      </c>
      <c r="AO66" s="17">
        <f>'External Inputs'!AO40*$D3*(1-(1/EXP($B$64*'External Inputs'!AO$5)))</f>
        <v>5.4528916713161282</v>
      </c>
      <c r="AP66" s="17">
        <f>'External Inputs'!AP40*$D3*(1-(1/EXP($B$64*'External Inputs'!AP$5)))</f>
        <v>5.529434214136292</v>
      </c>
      <c r="AQ66" s="17">
        <f>'External Inputs'!AQ40*$D3*(1-(1/EXP($B$64*'External Inputs'!AQ$5)))</f>
        <v>5.6147479167791845</v>
      </c>
      <c r="AR66" s="17">
        <f>'External Inputs'!AR40*$D3*(1-(1/EXP($B$64*'External Inputs'!AR$5)))</f>
        <v>5.6965217999024151</v>
      </c>
      <c r="AS66" s="17">
        <f>'External Inputs'!AS40*$D3*(1-(1/EXP($B$64*'External Inputs'!AS$5)))</f>
        <v>5.7770102133901942</v>
      </c>
      <c r="AT66" s="17">
        <f>'External Inputs'!AT40*$D3*(1-(1/EXP($B$64*'External Inputs'!AT$5)))</f>
        <v>5.8583402843876033</v>
      </c>
      <c r="AU66" s="17">
        <f>'External Inputs'!AU40*$D3*(1-(1/EXP($B$64*'External Inputs'!AU$5)))</f>
        <v>5.9432095517341406</v>
      </c>
      <c r="AV66" s="17">
        <f>'External Inputs'!AV40*$D3*(1-(1/EXP($B$64*'External Inputs'!AV$5)))</f>
        <v>6.0372644331423224</v>
      </c>
      <c r="AW66" s="17">
        <f>'External Inputs'!AW40*$D3*(1-(1/EXP($B$64*'External Inputs'!AW$5)))</f>
        <v>6.1276682330075767</v>
      </c>
      <c r="AX66" s="17">
        <f>'External Inputs'!AX40*$D3*(1-(1/EXP($B$64*'External Inputs'!AX$5)))</f>
        <v>6.2156820962754784</v>
      </c>
      <c r="AY66" s="17">
        <f>'External Inputs'!AY40*$D3*(1-(1/EXP($B$64*'External Inputs'!AY$5)))</f>
        <v>6.3027982008971408</v>
      </c>
      <c r="AZ66" s="17">
        <f>'External Inputs'!AZ40*$D3*(1-(1/EXP($B$64*'External Inputs'!AZ$5)))</f>
        <v>6.3907044271097622</v>
      </c>
    </row>
    <row r="67" spans="1:52" x14ac:dyDescent="0.2">
      <c r="A67" t="s">
        <v>14</v>
      </c>
      <c r="B67" s="17">
        <f>'External Inputs'!B41*$D4*(1-(1/EXP($B$64*'External Inputs'!B$5)))</f>
        <v>28.826714431383596</v>
      </c>
      <c r="C67" s="17">
        <f>'External Inputs'!C41*$D4*(1-(1/EXP($B$64*'External Inputs'!C$5)))</f>
        <v>27.194156928727914</v>
      </c>
      <c r="D67" s="17">
        <f>'External Inputs'!D41*$D4*(1-(1/EXP($B$64*'External Inputs'!D$5)))</f>
        <v>25.726052156461094</v>
      </c>
      <c r="E67" s="17">
        <f>'External Inputs'!E41*$D4*(1-(1/EXP($B$64*'External Inputs'!E$5)))</f>
        <v>24.404290307221082</v>
      </c>
      <c r="F67" s="17">
        <f>'External Inputs'!F41*$D4*(1-(1/EXP($B$64*'External Inputs'!F$5)))</f>
        <v>23.16977554773527</v>
      </c>
      <c r="G67" s="17">
        <f>'External Inputs'!G41*$D4*(1-(1/EXP($B$64*'External Inputs'!G$5)))</f>
        <v>22.271975339895015</v>
      </c>
      <c r="H67" s="17">
        <f>'External Inputs'!H41*$D4*(1-(1/EXP($B$64*'External Inputs'!H$5)))</f>
        <v>17.248147412381137</v>
      </c>
      <c r="I67" s="17">
        <f>'External Inputs'!I41*$D4*(1-(1/EXP($B$64*'External Inputs'!I$5)))</f>
        <v>15.4273102386289</v>
      </c>
      <c r="J67" s="17">
        <f>'External Inputs'!J41*$D4*(1-(1/EXP($B$64*'External Inputs'!J$5)))</f>
        <v>13.901434488231434</v>
      </c>
      <c r="K67" s="17">
        <f>'External Inputs'!K41*$D4*(1-(1/EXP($B$64*'External Inputs'!K$5)))</f>
        <v>12.569956879785749</v>
      </c>
      <c r="L67" s="17">
        <f>'External Inputs'!L41*$D4*(1-(1/EXP($B$64*'External Inputs'!L$5)))</f>
        <v>11.353003896014339</v>
      </c>
      <c r="M67" s="17">
        <f>'External Inputs'!M41*$D4*(1-(1/EXP($B$64*'External Inputs'!M$5)))</f>
        <v>10.125846193280736</v>
      </c>
      <c r="N67" s="17">
        <f>'External Inputs'!N41*$D4*(1-(1/EXP($B$64*'External Inputs'!N$5)))</f>
        <v>9.0908532003996854</v>
      </c>
      <c r="O67" s="17">
        <f>'External Inputs'!O41*$D4*(1-(1/EXP($B$64*'External Inputs'!O$5)))</f>
        <v>8.2230856132526409</v>
      </c>
      <c r="P67" s="17">
        <f>'External Inputs'!P41*$D4*(1-(1/EXP($B$64*'External Inputs'!P$5)))</f>
        <v>7.5051386660840693</v>
      </c>
      <c r="Q67" s="17">
        <f>'External Inputs'!Q41*$D4*(1-(1/EXP($B$64*'External Inputs'!Q$5)))</f>
        <v>6.9214879450969962</v>
      </c>
      <c r="R67" s="17">
        <f>'External Inputs'!R41*$D4*(1-(1/EXP($B$64*'External Inputs'!R$5)))</f>
        <v>6.4058541537917195</v>
      </c>
      <c r="S67" s="17">
        <f>'External Inputs'!S41*$D4*(1-(1/EXP($B$64*'External Inputs'!S$5)))</f>
        <v>5.9938836230375312</v>
      </c>
      <c r="T67" s="17">
        <f>'External Inputs'!T41*$D4*(1-(1/EXP($B$64*'External Inputs'!T$5)))</f>
        <v>5.6698111071228174</v>
      </c>
      <c r="U67" s="17">
        <f>'External Inputs'!U41*$D4*(1-(1/EXP($B$64*'External Inputs'!U$5)))</f>
        <v>5.4192289760872967</v>
      </c>
      <c r="V67" s="17">
        <f>'External Inputs'!V41*$D4*(1-(1/EXP($B$64*'External Inputs'!V$5)))</f>
        <v>5.2253108261658081</v>
      </c>
      <c r="W67" s="17">
        <f>'External Inputs'!W41*$D4*(1-(1/EXP($B$64*'External Inputs'!W$5)))</f>
        <v>5.0717690023974091</v>
      </c>
      <c r="X67" s="17">
        <f>'External Inputs'!X41*$D4*(1-(1/EXP($B$64*'External Inputs'!X$5)))</f>
        <v>4.959130412783149</v>
      </c>
      <c r="Y67" s="17">
        <f>'External Inputs'!Y41*$D4*(1-(1/EXP($B$64*'External Inputs'!Y$5)))</f>
        <v>4.8802404785809781</v>
      </c>
      <c r="Z67" s="17">
        <f>'External Inputs'!Z41*$D4*(1-(1/EXP($B$64*'External Inputs'!Z$5)))</f>
        <v>4.8287476673576943</v>
      </c>
      <c r="AA67" s="17">
        <f>'External Inputs'!AA41*$D4*(1-(1/EXP($B$64*'External Inputs'!AA$5)))</f>
        <v>4.8009395555623184</v>
      </c>
      <c r="AB67" s="17">
        <f>'External Inputs'!AB41*$D4*(1-(1/EXP($B$64*'External Inputs'!AB$5)))</f>
        <v>4.7975346885188248</v>
      </c>
      <c r="AC67" s="17">
        <f>'External Inputs'!AC41*$D4*(1-(1/EXP($B$64*'External Inputs'!AC$5)))</f>
        <v>4.8098856184207142</v>
      </c>
      <c r="AD67" s="17">
        <f>'External Inputs'!AD41*$D4*(1-(1/EXP($B$64*'External Inputs'!AD$5)))</f>
        <v>4.8344292166263463</v>
      </c>
      <c r="AE67" s="17">
        <f>'External Inputs'!AE41*$D4*(1-(1/EXP($B$64*'External Inputs'!AE$5)))</f>
        <v>4.867501777353425</v>
      </c>
      <c r="AF67" s="17">
        <f>'External Inputs'!AF41*$D4*(1-(1/EXP($B$64*'External Inputs'!AF$5)))</f>
        <v>4.9068060228797226</v>
      </c>
      <c r="AG67" s="17">
        <f>'External Inputs'!AG41*$D4*(1-(1/EXP($B$64*'External Inputs'!AG$5)))</f>
        <v>4.9639880961564904</v>
      </c>
      <c r="AH67" s="17">
        <f>'External Inputs'!AH41*$D4*(1-(1/EXP($B$64*'External Inputs'!AH$5)))</f>
        <v>5.0247295948177291</v>
      </c>
      <c r="AI67" s="17">
        <f>'External Inputs'!AI41*$D4*(1-(1/EXP($B$64*'External Inputs'!AI$5)))</f>
        <v>5.0886290861338361</v>
      </c>
      <c r="AJ67" s="17">
        <f>'External Inputs'!AJ41*$D4*(1-(1/EXP($B$64*'External Inputs'!AJ$5)))</f>
        <v>5.1535592726367909</v>
      </c>
      <c r="AK67" s="17">
        <f>'External Inputs'!AK41*$D4*(1-(1/EXP($B$64*'External Inputs'!AK$5)))</f>
        <v>5.2175877049223098</v>
      </c>
      <c r="AL67" s="17">
        <f>'External Inputs'!AL41*$D4*(1-(1/EXP($B$64*'External Inputs'!AL$5)))</f>
        <v>5.2896066520964595</v>
      </c>
      <c r="AM67" s="17">
        <f>'External Inputs'!AM41*$D4*(1-(1/EXP($B$64*'External Inputs'!AM$5)))</f>
        <v>5.3587572091927127</v>
      </c>
      <c r="AN67" s="17">
        <f>'External Inputs'!AN41*$D4*(1-(1/EXP($B$64*'External Inputs'!AN$5)))</f>
        <v>5.4248198660919646</v>
      </c>
      <c r="AO67" s="17">
        <f>'External Inputs'!AO41*$D4*(1-(1/EXP($B$64*'External Inputs'!AO$5)))</f>
        <v>5.4887367883714511</v>
      </c>
      <c r="AP67" s="17">
        <f>'External Inputs'!AP41*$D4*(1-(1/EXP($B$64*'External Inputs'!AP$5)))</f>
        <v>5.5523571197434691</v>
      </c>
      <c r="AQ67" s="17">
        <f>'External Inputs'!AQ41*$D4*(1-(1/EXP($B$64*'External Inputs'!AQ$5)))</f>
        <v>5.625142779446124</v>
      </c>
      <c r="AR67" s="17">
        <f>'External Inputs'!AR41*$D4*(1-(1/EXP($B$64*'External Inputs'!AR$5)))</f>
        <v>5.6991309432332846</v>
      </c>
      <c r="AS67" s="17">
        <f>'External Inputs'!AS41*$D4*(1-(1/EXP($B$64*'External Inputs'!AS$5)))</f>
        <v>5.774890934259596</v>
      </c>
      <c r="AT67" s="17">
        <f>'External Inputs'!AT41*$D4*(1-(1/EXP($B$64*'External Inputs'!AT$5)))</f>
        <v>5.8509557980347253</v>
      </c>
      <c r="AU67" s="17">
        <f>'External Inputs'!AU41*$D4*(1-(1/EXP($B$64*'External Inputs'!AU$5)))</f>
        <v>5.9258861845471946</v>
      </c>
      <c r="AV67" s="17">
        <f>'External Inputs'!AV41*$D4*(1-(1/EXP($B$64*'External Inputs'!AV$5)))</f>
        <v>6.0101542692627294</v>
      </c>
      <c r="AW67" s="17">
        <f>'External Inputs'!AW41*$D4*(1-(1/EXP($B$64*'External Inputs'!AW$5)))</f>
        <v>6.0948201888663025</v>
      </c>
      <c r="AX67" s="17">
        <f>'External Inputs'!AX41*$D4*(1-(1/EXP($B$64*'External Inputs'!AX$5)))</f>
        <v>6.1792118980681723</v>
      </c>
      <c r="AY67" s="17">
        <f>'External Inputs'!AY41*$D4*(1-(1/EXP($B$64*'External Inputs'!AY$5)))</f>
        <v>6.2627479117712257</v>
      </c>
      <c r="AZ67" s="17">
        <f>'External Inputs'!AZ41*$D4*(1-(1/EXP($B$64*'External Inputs'!AZ$5)))</f>
        <v>6.3445668138271474</v>
      </c>
    </row>
    <row r="68" spans="1:52" x14ac:dyDescent="0.2">
      <c r="A68" t="s">
        <v>15</v>
      </c>
      <c r="B68" s="17">
        <f>'External Inputs'!B42*$D5*(1-(1/EXP($B$64*'External Inputs'!B$5)))</f>
        <v>29.004060803648219</v>
      </c>
      <c r="C68" s="17">
        <f>'External Inputs'!C42*$D5*(1-(1/EXP($B$64*'External Inputs'!C$5)))</f>
        <v>27.624735549249735</v>
      </c>
      <c r="D68" s="17">
        <f>'External Inputs'!D42*$D5*(1-(1/EXP($B$64*'External Inputs'!D$5)))</f>
        <v>26.534768219896439</v>
      </c>
      <c r="E68" s="17">
        <f>'External Inputs'!E42*$D5*(1-(1/EXP($B$64*'External Inputs'!E$5)))</f>
        <v>25.680770922867314</v>
      </c>
      <c r="F68" s="17">
        <f>'External Inputs'!F42*$D5*(1-(1/EXP($B$64*'External Inputs'!F$5)))</f>
        <v>24.868948893386914</v>
      </c>
      <c r="G68" s="17">
        <f>'External Inputs'!G42*$D5*(1-(1/EXP($B$64*'External Inputs'!G$5)))</f>
        <v>24.197278854382688</v>
      </c>
      <c r="H68" s="17">
        <f>'External Inputs'!H42*$D5*(1-(1/EXP($B$64*'External Inputs'!H$5)))</f>
        <v>18.577777069760689</v>
      </c>
      <c r="I68" s="17">
        <f>'External Inputs'!I42*$D5*(1-(1/EXP($B$64*'External Inputs'!I$5)))</f>
        <v>16.365279553620553</v>
      </c>
      <c r="J68" s="17">
        <f>'External Inputs'!J42*$D5*(1-(1/EXP($B$64*'External Inputs'!J$5)))</f>
        <v>14.476226950435215</v>
      </c>
      <c r="K68" s="17">
        <f>'External Inputs'!K42*$D5*(1-(1/EXP($B$64*'External Inputs'!K$5)))</f>
        <v>12.889819903217726</v>
      </c>
      <c r="L68" s="17">
        <f>'External Inputs'!L42*$D5*(1-(1/EXP($B$64*'External Inputs'!L$5)))</f>
        <v>11.57852879489036</v>
      </c>
      <c r="M68" s="17">
        <f>'External Inputs'!M42*$D5*(1-(1/EXP($B$64*'External Inputs'!M$5)))</f>
        <v>10.274680808553271</v>
      </c>
      <c r="N68" s="17">
        <f>'External Inputs'!N42*$D5*(1-(1/EXP($B$64*'External Inputs'!N$5)))</f>
        <v>9.2056413531294368</v>
      </c>
      <c r="O68" s="17">
        <f>'External Inputs'!O42*$D5*(1-(1/EXP($B$64*'External Inputs'!O$5)))</f>
        <v>8.3301708480008045</v>
      </c>
      <c r="P68" s="17">
        <f>'External Inputs'!P42*$D5*(1-(1/EXP($B$64*'External Inputs'!P$5)))</f>
        <v>7.610143379640216</v>
      </c>
      <c r="Q68" s="17">
        <f>'External Inputs'!Q42*$D5*(1-(1/EXP($B$64*'External Inputs'!Q$5)))</f>
        <v>7.0158845437223798</v>
      </c>
      <c r="R68" s="17">
        <f>'External Inputs'!R42*$D5*(1-(1/EXP($B$64*'External Inputs'!R$5)))</f>
        <v>6.4760323372734128</v>
      </c>
      <c r="S68" s="17">
        <f>'External Inputs'!S42*$D5*(1-(1/EXP($B$64*'External Inputs'!S$5)))</f>
        <v>6.0375832027648215</v>
      </c>
      <c r="T68" s="17">
        <f>'External Inputs'!T42*$D5*(1-(1/EXP($B$64*'External Inputs'!T$5)))</f>
        <v>5.6862795803977289</v>
      </c>
      <c r="U68" s="17">
        <f>'External Inputs'!U42*$D5*(1-(1/EXP($B$64*'External Inputs'!U$5)))</f>
        <v>5.4125982300108175</v>
      </c>
      <c r="V68" s="17">
        <f>'External Inputs'!V42*$D5*(1-(1/EXP($B$64*'External Inputs'!V$5)))</f>
        <v>5.2046839710798851</v>
      </c>
      <c r="W68" s="17">
        <f>'External Inputs'!W42*$D5*(1-(1/EXP($B$64*'External Inputs'!W$5)))</f>
        <v>5.0407989883901481</v>
      </c>
      <c r="X68" s="17">
        <f>'External Inputs'!X42*$D5*(1-(1/EXP($B$64*'External Inputs'!X$5)))</f>
        <v>4.9243940962111319</v>
      </c>
      <c r="Y68" s="17">
        <f>'External Inputs'!Y42*$D5*(1-(1/EXP($B$64*'External Inputs'!Y$5)))</f>
        <v>4.8469600108292585</v>
      </c>
      <c r="Z68" s="17">
        <f>'External Inputs'!Z42*$D5*(1-(1/EXP($B$64*'External Inputs'!Z$5)))</f>
        <v>4.7996553058280051</v>
      </c>
      <c r="AA68" s="17">
        <f>'External Inputs'!AA42*$D5*(1-(1/EXP($B$64*'External Inputs'!AA$5)))</f>
        <v>4.7764557696612844</v>
      </c>
      <c r="AB68" s="17">
        <f>'External Inputs'!AB42*$D5*(1-(1/EXP($B$64*'External Inputs'!AB$5)))</f>
        <v>4.7738803763426221</v>
      </c>
      <c r="AC68" s="17">
        <f>'External Inputs'!AC42*$D5*(1-(1/EXP($B$64*'External Inputs'!AC$5)))</f>
        <v>4.7883064512413931</v>
      </c>
      <c r="AD68" s="17">
        <f>'External Inputs'!AD42*$D5*(1-(1/EXP($B$64*'External Inputs'!AD$5)))</f>
        <v>4.8162685360219024</v>
      </c>
      <c r="AE68" s="17">
        <f>'External Inputs'!AE42*$D5*(1-(1/EXP($B$64*'External Inputs'!AE$5)))</f>
        <v>4.8544358006324719</v>
      </c>
      <c r="AF68" s="17">
        <f>'External Inputs'!AF42*$D5*(1-(1/EXP($B$64*'External Inputs'!AF$5)))</f>
        <v>4.9006828769308539</v>
      </c>
      <c r="AG68" s="17">
        <f>'External Inputs'!AG42*$D5*(1-(1/EXP($B$64*'External Inputs'!AG$5)))</f>
        <v>4.9622195716574007</v>
      </c>
      <c r="AH68" s="17">
        <f>'External Inputs'!AH42*$D5*(1-(1/EXP($B$64*'External Inputs'!AH$5)))</f>
        <v>5.0290405502437139</v>
      </c>
      <c r="AI68" s="17">
        <f>'External Inputs'!AI42*$D5*(1-(1/EXP($B$64*'External Inputs'!AI$5)))</f>
        <v>5.1007342937633027</v>
      </c>
      <c r="AJ68" s="17">
        <f>'External Inputs'!AJ42*$D5*(1-(1/EXP($B$64*'External Inputs'!AJ$5)))</f>
        <v>5.1751308078074292</v>
      </c>
      <c r="AK68" s="17">
        <f>'External Inputs'!AK42*$D5*(1-(1/EXP($B$64*'External Inputs'!AK$5)))</f>
        <v>5.2501904113448781</v>
      </c>
      <c r="AL68" s="17">
        <f>'External Inputs'!AL42*$D5*(1-(1/EXP($B$64*'External Inputs'!AL$5)))</f>
        <v>5.3306684306864156</v>
      </c>
      <c r="AM68" s="17">
        <f>'External Inputs'!AM42*$D5*(1-(1/EXP($B$64*'External Inputs'!AM$5)))</f>
        <v>5.4108012806752752</v>
      </c>
      <c r="AN68" s="17">
        <f>'External Inputs'!AN42*$D5*(1-(1/EXP($B$64*'External Inputs'!AN$5)))</f>
        <v>5.4899920919373439</v>
      </c>
      <c r="AO68" s="17">
        <f>'External Inputs'!AO42*$D5*(1-(1/EXP($B$64*'External Inputs'!AO$5)))</f>
        <v>5.5671676073533316</v>
      </c>
      <c r="AP68" s="17">
        <f>'External Inputs'!AP42*$D5*(1-(1/EXP($B$64*'External Inputs'!AP$5)))</f>
        <v>5.6410622964217287</v>
      </c>
      <c r="AQ68" s="17">
        <f>'External Inputs'!AQ42*$D5*(1-(1/EXP($B$64*'External Inputs'!AQ$5)))</f>
        <v>5.715361306217086</v>
      </c>
      <c r="AR68" s="17">
        <f>'External Inputs'!AR42*$D5*(1-(1/EXP($B$64*'External Inputs'!AR$5)))</f>
        <v>5.7868175399737556</v>
      </c>
      <c r="AS68" s="17">
        <f>'External Inputs'!AS42*$D5*(1-(1/EXP($B$64*'External Inputs'!AS$5)))</f>
        <v>5.8564420487527764</v>
      </c>
      <c r="AT68" s="17">
        <f>'External Inputs'!AT42*$D5*(1-(1/EXP($B$64*'External Inputs'!AT$5)))</f>
        <v>5.9250248537971402</v>
      </c>
      <c r="AU68" s="17">
        <f>'External Inputs'!AU42*$D5*(1-(1/EXP($B$64*'External Inputs'!AU$5)))</f>
        <v>5.993966084654744</v>
      </c>
      <c r="AV68" s="17">
        <f>'External Inputs'!AV42*$D5*(1-(1/EXP($B$64*'External Inputs'!AV$5)))</f>
        <v>6.0689572759695336</v>
      </c>
      <c r="AW68" s="17">
        <f>'External Inputs'!AW42*$D5*(1-(1/EXP($B$64*'External Inputs'!AW$5)))</f>
        <v>6.1448486782064977</v>
      </c>
      <c r="AX68" s="17">
        <f>'External Inputs'!AX42*$D5*(1-(1/EXP($B$64*'External Inputs'!AX$5)))</f>
        <v>6.220875937066384</v>
      </c>
      <c r="AY68" s="17">
        <f>'External Inputs'!AY42*$D5*(1-(1/EXP($B$64*'External Inputs'!AY$5)))</f>
        <v>6.2967347193362935</v>
      </c>
      <c r="AZ68" s="17">
        <f>'External Inputs'!AZ42*$D5*(1-(1/EXP($B$64*'External Inputs'!AZ$5)))</f>
        <v>6.3724722386227883</v>
      </c>
    </row>
    <row r="69" spans="1:52" x14ac:dyDescent="0.2">
      <c r="A69" t="s">
        <v>1</v>
      </c>
      <c r="B69" s="17">
        <f>'External Inputs'!B43*$D6*(1-(1/EXP($B$64*'External Inputs'!B$5)))</f>
        <v>28.642277172766907</v>
      </c>
      <c r="C69" s="17">
        <f>'External Inputs'!C43*$D6*(1-(1/EXP($B$64*'External Inputs'!C$5)))</f>
        <v>27.402543066585746</v>
      </c>
      <c r="D69" s="17">
        <f>'External Inputs'!D43*$D6*(1-(1/EXP($B$64*'External Inputs'!D$5)))</f>
        <v>26.391697125142855</v>
      </c>
      <c r="E69" s="17">
        <f>'External Inputs'!E43*$D6*(1-(1/EXP($B$64*'External Inputs'!E$5)))</f>
        <v>25.595374112355994</v>
      </c>
      <c r="F69" s="17">
        <f>'External Inputs'!F43*$D6*(1-(1/EXP($B$64*'External Inputs'!F$5)))</f>
        <v>24.907914212758474</v>
      </c>
      <c r="G69" s="17">
        <f>'External Inputs'!G43*$D6*(1-(1/EXP($B$64*'External Inputs'!G$5)))</f>
        <v>24.496896892714346</v>
      </c>
      <c r="H69" s="17">
        <f>'External Inputs'!H43*$D6*(1-(1/EXP($B$64*'External Inputs'!H$5)))</f>
        <v>18.974913801883833</v>
      </c>
      <c r="I69" s="17">
        <f>'External Inputs'!I43*$D6*(1-(1/EXP($B$64*'External Inputs'!I$5)))</f>
        <v>16.909387501677166</v>
      </c>
      <c r="J69" s="17">
        <f>'External Inputs'!J43*$D6*(1-(1/EXP($B$64*'External Inputs'!J$5)))</f>
        <v>15.13403260401714</v>
      </c>
      <c r="K69" s="17">
        <f>'External Inputs'!K43*$D6*(1-(1/EXP($B$64*'External Inputs'!K$5)))</f>
        <v>13.577227448105315</v>
      </c>
      <c r="L69" s="17">
        <f>'External Inputs'!L43*$D6*(1-(1/EXP($B$64*'External Inputs'!L$5)))</f>
        <v>12.207467338705356</v>
      </c>
      <c r="M69" s="17">
        <f>'External Inputs'!M43*$D6*(1-(1/EXP($B$64*'External Inputs'!M$5)))</f>
        <v>10.837061235731772</v>
      </c>
      <c r="N69" s="17">
        <f>'External Inputs'!N43*$D6*(1-(1/EXP($B$64*'External Inputs'!N$5)))</f>
        <v>9.6526784684636056</v>
      </c>
      <c r="O69" s="17">
        <f>'External Inputs'!O43*$D6*(1-(1/EXP($B$64*'External Inputs'!O$5)))</f>
        <v>8.6503238184899978</v>
      </c>
      <c r="P69" s="17">
        <f>'External Inputs'!P43*$D6*(1-(1/EXP($B$64*'External Inputs'!P$5)))</f>
        <v>7.8295844067639973</v>
      </c>
      <c r="Q69" s="17">
        <f>'External Inputs'!Q43*$D6*(1-(1/EXP($B$64*'External Inputs'!Q$5)))</f>
        <v>7.1749983536931943</v>
      </c>
      <c r="R69" s="17">
        <f>'External Inputs'!R43*$D6*(1-(1/EXP($B$64*'External Inputs'!R$5)))</f>
        <v>6.5946183264432099</v>
      </c>
      <c r="S69" s="17">
        <f>'External Inputs'!S43*$D6*(1-(1/EXP($B$64*'External Inputs'!S$5)))</f>
        <v>6.1390130041221989</v>
      </c>
      <c r="T69" s="17">
        <f>'External Inputs'!T43*$D6*(1-(1/EXP($B$64*'External Inputs'!T$5)))</f>
        <v>5.7844007264042228</v>
      </c>
      <c r="U69" s="17">
        <f>'External Inputs'!U43*$D6*(1-(1/EXP($B$64*'External Inputs'!U$5)))</f>
        <v>5.5083062691890188</v>
      </c>
      <c r="V69" s="17">
        <f>'External Inputs'!V43*$D6*(1-(1/EXP($B$64*'External Inputs'!V$5)))</f>
        <v>5.2914171036507591</v>
      </c>
      <c r="W69" s="17">
        <f>'External Inputs'!W43*$D6*(1-(1/EXP($B$64*'External Inputs'!W$5)))</f>
        <v>5.1093536320292765</v>
      </c>
      <c r="X69" s="17">
        <f>'External Inputs'!X43*$D6*(1-(1/EXP($B$64*'External Inputs'!X$5)))</f>
        <v>4.9715792529760501</v>
      </c>
      <c r="Y69" s="17">
        <f>'External Inputs'!Y43*$D6*(1-(1/EXP($B$64*'External Inputs'!Y$5)))</f>
        <v>4.8725518680929811</v>
      </c>
      <c r="Z69" s="17">
        <f>'External Inputs'!Z43*$D6*(1-(1/EXP($B$64*'External Inputs'!Z$5)))</f>
        <v>4.8079129764106217</v>
      </c>
      <c r="AA69" s="17">
        <f>'External Inputs'!AA43*$D6*(1-(1/EXP($B$64*'External Inputs'!AA$5)))</f>
        <v>4.7741946717416965</v>
      </c>
      <c r="AB69" s="17">
        <f>'External Inputs'!AB43*$D6*(1-(1/EXP($B$64*'External Inputs'!AB$5)))</f>
        <v>4.7623635506633892</v>
      </c>
      <c r="AC69" s="17">
        <f>'External Inputs'!AC43*$D6*(1-(1/EXP($B$64*'External Inputs'!AC$5)))</f>
        <v>4.7728459280334663</v>
      </c>
      <c r="AD69" s="17">
        <f>'External Inputs'!AD43*$D6*(1-(1/EXP($B$64*'External Inputs'!AD$5)))</f>
        <v>4.8013244670491337</v>
      </c>
      <c r="AE69" s="17">
        <f>'External Inputs'!AE43*$D6*(1-(1/EXP($B$64*'External Inputs'!AE$5)))</f>
        <v>4.8424367714030359</v>
      </c>
      <c r="AF69" s="17">
        <f>'External Inputs'!AF43*$D6*(1-(1/EXP($B$64*'External Inputs'!AF$5)))</f>
        <v>4.8925899451882104</v>
      </c>
      <c r="AG69" s="17">
        <f>'External Inputs'!AG43*$D6*(1-(1/EXP($B$64*'External Inputs'!AG$5)))</f>
        <v>4.9548922388179761</v>
      </c>
      <c r="AH69" s="17">
        <f>'External Inputs'!AH43*$D6*(1-(1/EXP($B$64*'External Inputs'!AH$5)))</f>
        <v>5.0235238553593051</v>
      </c>
      <c r="AI69" s="17">
        <f>'External Inputs'!AI43*$D6*(1-(1/EXP($B$64*'External Inputs'!AI$5)))</f>
        <v>5.0985891619397954</v>
      </c>
      <c r="AJ69" s="17">
        <f>'External Inputs'!AJ43*$D6*(1-(1/EXP($B$64*'External Inputs'!AJ$5)))</f>
        <v>5.1783870145712179</v>
      </c>
      <c r="AK69" s="17">
        <f>'External Inputs'!AK43*$D6*(1-(1/EXP($B$64*'External Inputs'!AK$5)))</f>
        <v>5.2609930440817791</v>
      </c>
      <c r="AL69" s="17">
        <f>'External Inputs'!AL43*$D6*(1-(1/EXP($B$64*'External Inputs'!AL$5)))</f>
        <v>5.3463560455352539</v>
      </c>
      <c r="AM69" s="17">
        <f>'External Inputs'!AM43*$D6*(1-(1/EXP($B$64*'External Inputs'!AM$5)))</f>
        <v>5.4326846655383809</v>
      </c>
      <c r="AN69" s="17">
        <f>'External Inputs'!AN43*$D6*(1-(1/EXP($B$64*'External Inputs'!AN$5)))</f>
        <v>5.5197321725191051</v>
      </c>
      <c r="AO69" s="17">
        <f>'External Inputs'!AO43*$D6*(1-(1/EXP($B$64*'External Inputs'!AO$5)))</f>
        <v>5.6070117344429775</v>
      </c>
      <c r="AP69" s="17">
        <f>'External Inputs'!AP43*$D6*(1-(1/EXP($B$64*'External Inputs'!AP$5)))</f>
        <v>5.6937915066793998</v>
      </c>
      <c r="AQ69" s="17">
        <f>'External Inputs'!AQ43*$D6*(1-(1/EXP($B$64*'External Inputs'!AQ$5)))</f>
        <v>5.7788420681141419</v>
      </c>
      <c r="AR69" s="17">
        <f>'External Inputs'!AR43*$D6*(1-(1/EXP($B$64*'External Inputs'!AR$5)))</f>
        <v>5.8632792484048029</v>
      </c>
      <c r="AS69" s="17">
        <f>'External Inputs'!AS43*$D6*(1-(1/EXP($B$64*'External Inputs'!AS$5)))</f>
        <v>5.9471212921537795</v>
      </c>
      <c r="AT69" s="17">
        <f>'External Inputs'!AT43*$D6*(1-(1/EXP($B$64*'External Inputs'!AT$5)))</f>
        <v>6.0286301228014976</v>
      </c>
      <c r="AU69" s="17">
        <f>'External Inputs'!AU43*$D6*(1-(1/EXP($B$64*'External Inputs'!AU$5)))</f>
        <v>6.1069510258572128</v>
      </c>
      <c r="AV69" s="17">
        <f>'External Inputs'!AV43*$D6*(1-(1/EXP($B$64*'External Inputs'!AV$5)))</f>
        <v>6.1826728740340595</v>
      </c>
      <c r="AW69" s="17">
        <f>'External Inputs'!AW43*$D6*(1-(1/EXP($B$64*'External Inputs'!AW$5)))</f>
        <v>6.2550173968104712</v>
      </c>
      <c r="AX69" s="17">
        <f>'External Inputs'!AX43*$D6*(1-(1/EXP($B$64*'External Inputs'!AX$5)))</f>
        <v>6.3249294176396855</v>
      </c>
      <c r="AY69" s="17">
        <f>'External Inputs'!AY43*$D6*(1-(1/EXP($B$64*'External Inputs'!AY$5)))</f>
        <v>6.3943995257841948</v>
      </c>
      <c r="AZ69" s="17">
        <f>'External Inputs'!AZ43*$D6*(1-(1/EXP($B$64*'External Inputs'!AZ$5)))</f>
        <v>6.4646542361363402</v>
      </c>
    </row>
    <row r="70" spans="1:52" ht="15" x14ac:dyDescent="0.25">
      <c r="A70" s="8" t="s">
        <v>56</v>
      </c>
      <c r="B70" s="17">
        <f>SUM(B66:B69)</f>
        <v>113.72141171103135</v>
      </c>
      <c r="C70" s="17">
        <f t="shared" ref="C70:AZ70" si="3">SUM(C66:C69)</f>
        <v>107.68329311604909</v>
      </c>
      <c r="D70" s="17">
        <f t="shared" si="3"/>
        <v>103.01643807753121</v>
      </c>
      <c r="E70" s="17">
        <f t="shared" si="3"/>
        <v>99.404882524645856</v>
      </c>
      <c r="F70" s="17">
        <f t="shared" si="3"/>
        <v>96.127326675859081</v>
      </c>
      <c r="G70" s="17">
        <f t="shared" si="3"/>
        <v>93.730695833572156</v>
      </c>
      <c r="H70" s="17">
        <f t="shared" si="3"/>
        <v>72.779635217429416</v>
      </c>
      <c r="I70" s="17">
        <f t="shared" si="3"/>
        <v>64.73885846811271</v>
      </c>
      <c r="J70" s="17">
        <f t="shared" si="3"/>
        <v>57.709826009174577</v>
      </c>
      <c r="K70" s="17">
        <f t="shared" si="3"/>
        <v>51.633635192214086</v>
      </c>
      <c r="L70" s="17">
        <f t="shared" si="3"/>
        <v>46.432608597245355</v>
      </c>
      <c r="M70" s="17">
        <f t="shared" si="3"/>
        <v>41.300483016177886</v>
      </c>
      <c r="N70" s="17">
        <f t="shared" si="3"/>
        <v>37.002823687504332</v>
      </c>
      <c r="O70" s="17">
        <f t="shared" si="3"/>
        <v>33.439313056489283</v>
      </c>
      <c r="P70" s="17">
        <f t="shared" si="3"/>
        <v>30.50881759267552</v>
      </c>
      <c r="Q70" s="17">
        <f t="shared" si="3"/>
        <v>28.12077955624294</v>
      </c>
      <c r="R70" s="17">
        <f t="shared" si="3"/>
        <v>25.98804720124858</v>
      </c>
      <c r="S70" s="17">
        <f t="shared" si="3"/>
        <v>24.268864661254561</v>
      </c>
      <c r="T70" s="17">
        <f t="shared" si="3"/>
        <v>22.901392586413316</v>
      </c>
      <c r="U70" s="17">
        <f t="shared" si="3"/>
        <v>21.836307775243895</v>
      </c>
      <c r="V70" s="17">
        <f t="shared" si="3"/>
        <v>21.017174610658369</v>
      </c>
      <c r="W70" s="17">
        <f t="shared" si="3"/>
        <v>20.355992523599504</v>
      </c>
      <c r="X70" s="17">
        <f t="shared" si="3"/>
        <v>19.869370243060985</v>
      </c>
      <c r="Y70" s="17">
        <f t="shared" si="3"/>
        <v>19.530136383094</v>
      </c>
      <c r="Z70" s="17">
        <f t="shared" si="3"/>
        <v>19.311742402838654</v>
      </c>
      <c r="AA70" s="17">
        <f t="shared" si="3"/>
        <v>19.196878342945816</v>
      </c>
      <c r="AB70" s="17">
        <f t="shared" si="3"/>
        <v>19.169981461575752</v>
      </c>
      <c r="AC70" s="17">
        <f t="shared" si="3"/>
        <v>19.211790488711504</v>
      </c>
      <c r="AD70" s="17">
        <f t="shared" si="3"/>
        <v>19.308591836330322</v>
      </c>
      <c r="AE70" s="17">
        <f t="shared" si="3"/>
        <v>19.445542838025194</v>
      </c>
      <c r="AF70" s="17">
        <f t="shared" si="3"/>
        <v>19.613589035982741</v>
      </c>
      <c r="AG70" s="17">
        <f t="shared" si="3"/>
        <v>19.842304587621101</v>
      </c>
      <c r="AH70" s="17">
        <f t="shared" si="3"/>
        <v>20.086241077334687</v>
      </c>
      <c r="AI70" s="17">
        <f t="shared" si="3"/>
        <v>20.347115044731311</v>
      </c>
      <c r="AJ70" s="17">
        <f t="shared" si="3"/>
        <v>20.620534723519235</v>
      </c>
      <c r="AK70" s="17">
        <f t="shared" si="3"/>
        <v>20.901825393106609</v>
      </c>
      <c r="AL70" s="17">
        <f t="shared" si="3"/>
        <v>21.204487192437316</v>
      </c>
      <c r="AM70" s="17">
        <f t="shared" si="3"/>
        <v>21.5086651605924</v>
      </c>
      <c r="AN70" s="17">
        <f t="shared" si="3"/>
        <v>21.813021422482606</v>
      </c>
      <c r="AO70" s="17">
        <f t="shared" si="3"/>
        <v>22.115807801483889</v>
      </c>
      <c r="AP70" s="17">
        <f t="shared" si="3"/>
        <v>22.41664513698089</v>
      </c>
      <c r="AQ70" s="17">
        <f t="shared" si="3"/>
        <v>22.734094070556537</v>
      </c>
      <c r="AR70" s="17">
        <f t="shared" si="3"/>
        <v>23.045749531514254</v>
      </c>
      <c r="AS70" s="17">
        <f t="shared" si="3"/>
        <v>23.355464488556343</v>
      </c>
      <c r="AT70" s="17">
        <f t="shared" si="3"/>
        <v>23.662951059020966</v>
      </c>
      <c r="AU70" s="17">
        <f t="shared" si="3"/>
        <v>23.970012846793292</v>
      </c>
      <c r="AV70" s="17">
        <f t="shared" si="3"/>
        <v>24.299048852408646</v>
      </c>
      <c r="AW70" s="17">
        <f t="shared" si="3"/>
        <v>24.62235449689085</v>
      </c>
      <c r="AX70" s="17">
        <f t="shared" si="3"/>
        <v>24.940699349049723</v>
      </c>
      <c r="AY70" s="17">
        <f t="shared" si="3"/>
        <v>25.256680357788856</v>
      </c>
      <c r="AZ70" s="17">
        <f t="shared" si="3"/>
        <v>25.572397715696038</v>
      </c>
    </row>
    <row r="72" spans="1:52" ht="15" x14ac:dyDescent="0.25">
      <c r="A72" s="8" t="s">
        <v>19</v>
      </c>
    </row>
    <row r="73" spans="1:52" x14ac:dyDescent="0.2">
      <c r="A73" t="s">
        <v>53</v>
      </c>
      <c r="B73" t="s">
        <v>55</v>
      </c>
    </row>
    <row r="74" spans="1:52" x14ac:dyDescent="0.2">
      <c r="A74" t="s">
        <v>57</v>
      </c>
      <c r="B74">
        <v>1.4E-3</v>
      </c>
      <c r="C74" t="s">
        <v>58</v>
      </c>
    </row>
    <row r="75" spans="1:52" x14ac:dyDescent="0.2">
      <c r="A75" t="s">
        <v>59</v>
      </c>
      <c r="B75">
        <v>7.1000000000000002E-4</v>
      </c>
      <c r="C75" t="s">
        <v>60</v>
      </c>
    </row>
    <row r="76" spans="1:52" ht="15" x14ac:dyDescent="0.2">
      <c r="B76" s="2">
        <v>2000</v>
      </c>
      <c r="C76" s="2">
        <v>2001</v>
      </c>
      <c r="D76" s="2">
        <v>2002</v>
      </c>
      <c r="E76" s="2">
        <v>2003</v>
      </c>
      <c r="F76" s="2">
        <v>2004</v>
      </c>
      <c r="G76" s="2">
        <v>2005</v>
      </c>
      <c r="H76" s="2">
        <v>2006</v>
      </c>
      <c r="I76" s="2">
        <v>2007</v>
      </c>
      <c r="J76" s="2">
        <v>2008</v>
      </c>
      <c r="K76" s="2">
        <v>2009</v>
      </c>
      <c r="L76" s="2">
        <v>2010</v>
      </c>
      <c r="M76" s="2">
        <v>2011</v>
      </c>
      <c r="N76" s="2">
        <v>2012</v>
      </c>
      <c r="O76" s="2">
        <v>2013</v>
      </c>
      <c r="P76" s="2">
        <v>2014</v>
      </c>
      <c r="Q76" s="2">
        <v>2015</v>
      </c>
      <c r="R76" s="2">
        <v>2016</v>
      </c>
      <c r="S76" s="2">
        <v>2017</v>
      </c>
      <c r="T76" s="2">
        <v>2018</v>
      </c>
      <c r="U76" s="2">
        <v>2019</v>
      </c>
      <c r="V76" s="2">
        <v>2020</v>
      </c>
      <c r="W76" s="2">
        <v>2021</v>
      </c>
      <c r="X76" s="2">
        <v>2022</v>
      </c>
      <c r="Y76" s="2">
        <v>2023</v>
      </c>
      <c r="Z76" s="2">
        <v>2024</v>
      </c>
      <c r="AA76" s="2">
        <v>2025</v>
      </c>
      <c r="AB76" s="2">
        <v>2026</v>
      </c>
      <c r="AC76" s="2">
        <v>2027</v>
      </c>
      <c r="AD76" s="2">
        <v>2028</v>
      </c>
      <c r="AE76" s="2">
        <v>2029</v>
      </c>
      <c r="AF76" s="2">
        <v>2030</v>
      </c>
      <c r="AG76" s="2">
        <v>2031</v>
      </c>
      <c r="AH76" s="2">
        <v>2032</v>
      </c>
      <c r="AI76" s="2">
        <v>2033</v>
      </c>
      <c r="AJ76" s="2">
        <v>2034</v>
      </c>
      <c r="AK76" s="2">
        <v>2035</v>
      </c>
      <c r="AL76" s="2">
        <v>2036</v>
      </c>
      <c r="AM76" s="2">
        <v>2037</v>
      </c>
      <c r="AN76" s="2">
        <v>2038</v>
      </c>
      <c r="AO76" s="2">
        <v>2039</v>
      </c>
      <c r="AP76" s="2">
        <v>2040</v>
      </c>
      <c r="AQ76" s="2">
        <v>2041</v>
      </c>
      <c r="AR76" s="2">
        <v>2042</v>
      </c>
      <c r="AS76" s="2">
        <v>2043</v>
      </c>
      <c r="AT76" s="2">
        <v>2044</v>
      </c>
      <c r="AU76" s="2">
        <v>2045</v>
      </c>
      <c r="AV76" s="2">
        <v>2046</v>
      </c>
      <c r="AW76" s="2">
        <v>2047</v>
      </c>
      <c r="AX76" s="2">
        <v>2048</v>
      </c>
      <c r="AY76" s="2">
        <v>2049</v>
      </c>
      <c r="AZ76" s="2">
        <v>2050</v>
      </c>
    </row>
    <row r="77" spans="1:52" x14ac:dyDescent="0.2">
      <c r="A77" t="s">
        <v>2</v>
      </c>
      <c r="B77" s="17">
        <f>'External Inputs'!B44*$E7*(1-(1/EXP($B$74*'External Inputs'!B$5)))</f>
        <v>13.163258736695525</v>
      </c>
      <c r="C77" s="17">
        <f>'External Inputs'!C44*$E7*(1-(1/EXP($B$74*'External Inputs'!C$5)))</f>
        <v>12.574226173226707</v>
      </c>
      <c r="D77" s="17">
        <f>'External Inputs'!D44*$E7*(1-(1/EXP($B$74*'External Inputs'!D$5)))</f>
        <v>12.167595158883238</v>
      </c>
      <c r="E77" s="17">
        <f>'External Inputs'!E44*$E7*(1-(1/EXP($B$74*'External Inputs'!E$5)))</f>
        <v>11.909545097687015</v>
      </c>
      <c r="F77" s="17">
        <f>'External Inputs'!F44*$E7*(1-(1/EXP($B$74*'External Inputs'!F$5)))</f>
        <v>11.705462452427506</v>
      </c>
      <c r="G77" s="17">
        <f>'External Inputs'!G44*$E7*(1-(1/EXP($B$74*'External Inputs'!G$5)))</f>
        <v>11.606457047401719</v>
      </c>
      <c r="H77" s="17">
        <f>'External Inputs'!H44*$E7*(1-(1/EXP($B$74*'External Inputs'!H$5)))</f>
        <v>9.0484363233090424</v>
      </c>
      <c r="I77" s="17">
        <f>'External Inputs'!I44*$E7*(1-(1/EXP($B$74*'External Inputs'!I$5)))</f>
        <v>8.0750892920298067</v>
      </c>
      <c r="J77" s="17">
        <f>'External Inputs'!J44*$E7*(1-(1/EXP($B$74*'External Inputs'!J$5)))</f>
        <v>7.2175199157036403</v>
      </c>
      <c r="K77" s="17">
        <f>'External Inputs'!K44*$E7*(1-(1/EXP($B$74*'External Inputs'!K$5)))</f>
        <v>6.4724870249593804</v>
      </c>
      <c r="L77" s="17">
        <f>'External Inputs'!L44*$E7*(1-(1/EXP($B$74*'External Inputs'!L$5)))</f>
        <v>5.8351090574465037</v>
      </c>
      <c r="M77" s="17">
        <f>'External Inputs'!M44*$E7*(1-(1/EXP($B$74*'External Inputs'!M$5)))</f>
        <v>5.2329815512648343</v>
      </c>
      <c r="N77" s="17">
        <f>'External Inputs'!N44*$E7*(1-(1/EXP($B$74*'External Inputs'!N$5)))</f>
        <v>4.7304037988038763</v>
      </c>
      <c r="O77" s="17">
        <f>'External Inputs'!O44*$E7*(1-(1/EXP($B$74*'External Inputs'!O$5)))</f>
        <v>4.3085685388375508</v>
      </c>
      <c r="P77" s="17">
        <f>'External Inputs'!P44*$E7*(1-(1/EXP($B$74*'External Inputs'!P$5)))</f>
        <v>3.9501546399366871</v>
      </c>
      <c r="Q77" s="17">
        <f>'External Inputs'!Q44*$E7*(1-(1/EXP($B$74*'External Inputs'!Q$5)))</f>
        <v>3.6438203356649081</v>
      </c>
      <c r="R77" s="17">
        <f>'External Inputs'!R44*$E7*(1-(1/EXP($B$74*'External Inputs'!R$5)))</f>
        <v>3.3515036301432901</v>
      </c>
      <c r="S77" s="17">
        <f>'External Inputs'!S44*$E7*(1-(1/EXP($B$74*'External Inputs'!S$5)))</f>
        <v>3.1028341177898069</v>
      </c>
      <c r="T77" s="17">
        <f>'External Inputs'!T44*$E7*(1-(1/EXP($B$74*'External Inputs'!T$5)))</f>
        <v>2.8962955418999816</v>
      </c>
      <c r="U77" s="17">
        <f>'External Inputs'!U44*$E7*(1-(1/EXP($B$74*'External Inputs'!U$5)))</f>
        <v>2.7330723625736404</v>
      </c>
      <c r="V77" s="17">
        <f>'External Inputs'!V44*$E7*(1-(1/EXP($B$74*'External Inputs'!V$5)))</f>
        <v>2.6095852645030986</v>
      </c>
      <c r="W77" s="17">
        <f>'External Inputs'!W44*$E7*(1-(1/EXP($B$74*'External Inputs'!W$5)))</f>
        <v>2.510389694473278</v>
      </c>
      <c r="X77" s="17">
        <f>'External Inputs'!X44*$E7*(1-(1/EXP($B$74*'External Inputs'!X$5)))</f>
        <v>2.4401345350752388</v>
      </c>
      <c r="Y77" s="17">
        <f>'External Inputs'!Y44*$E7*(1-(1/EXP($B$74*'External Inputs'!Y$5)))</f>
        <v>2.3927543927279182</v>
      </c>
      <c r="Z77" s="17">
        <f>'External Inputs'!Z44*$E7*(1-(1/EXP($B$74*'External Inputs'!Z$5)))</f>
        <v>2.3612901358935354</v>
      </c>
      <c r="AA77" s="17">
        <f>'External Inputs'!AA44*$E7*(1-(1/EXP($B$74*'External Inputs'!AA$5)))</f>
        <v>2.3415544117892928</v>
      </c>
      <c r="AB77" s="17">
        <f>'External Inputs'!AB44*$E7*(1-(1/EXP($B$74*'External Inputs'!AB$5)))</f>
        <v>2.3296874784379797</v>
      </c>
      <c r="AC77" s="17">
        <f>'External Inputs'!AC44*$E7*(1-(1/EXP($B$74*'External Inputs'!AC$5)))</f>
        <v>2.326381446114858</v>
      </c>
      <c r="AD77" s="17">
        <f>'External Inputs'!AD44*$E7*(1-(1/EXP($B$74*'External Inputs'!AD$5)))</f>
        <v>2.3306702899152008</v>
      </c>
      <c r="AE77" s="17">
        <f>'External Inputs'!AE44*$E7*(1-(1/EXP($B$74*'External Inputs'!AE$5)))</f>
        <v>2.342188999312715</v>
      </c>
      <c r="AF77" s="17">
        <f>'External Inputs'!AF44*$E7*(1-(1/EXP($B$74*'External Inputs'!AF$5)))</f>
        <v>2.3607975228509654</v>
      </c>
      <c r="AG77" s="17">
        <f>'External Inputs'!AG44*$E7*(1-(1/EXP($B$74*'External Inputs'!AG$5)))</f>
        <v>2.3870954424493944</v>
      </c>
      <c r="AH77" s="17">
        <f>'External Inputs'!AH44*$E7*(1-(1/EXP($B$74*'External Inputs'!AH$5)))</f>
        <v>2.4188153015322706</v>
      </c>
      <c r="AI77" s="17">
        <f>'External Inputs'!AI44*$E7*(1-(1/EXP($B$74*'External Inputs'!AI$5)))</f>
        <v>2.4553408368886833</v>
      </c>
      <c r="AJ77" s="17">
        <f>'External Inputs'!AJ44*$E7*(1-(1/EXP($B$74*'External Inputs'!AJ$5)))</f>
        <v>2.4948621188576756</v>
      </c>
      <c r="AK77" s="17">
        <f>'External Inputs'!AK44*$E7*(1-(1/EXP($B$74*'External Inputs'!AK$5)))</f>
        <v>2.5360047055863117</v>
      </c>
      <c r="AL77" s="17">
        <f>'External Inputs'!AL44*$E7*(1-(1/EXP($B$74*'External Inputs'!AL$5)))</f>
        <v>2.5783200148159366</v>
      </c>
      <c r="AM77" s="17">
        <f>'External Inputs'!AM44*$E7*(1-(1/EXP($B$74*'External Inputs'!AM$5)))</f>
        <v>2.621491660225947</v>
      </c>
      <c r="AN77" s="17">
        <f>'External Inputs'!AN44*$E7*(1-(1/EXP($B$74*'External Inputs'!AN$5)))</f>
        <v>2.6653214376918455</v>
      </c>
      <c r="AO77" s="17">
        <f>'External Inputs'!AO44*$E7*(1-(1/EXP($B$74*'External Inputs'!AO$5)))</f>
        <v>2.7097803277357029</v>
      </c>
      <c r="AP77" s="17">
        <f>'External Inputs'!AP44*$E7*(1-(1/EXP($B$74*'External Inputs'!AP$5)))</f>
        <v>2.7548437217295914</v>
      </c>
      <c r="AQ77" s="17">
        <f>'External Inputs'!AQ44*$E7*(1-(1/EXP($B$74*'External Inputs'!AQ$5)))</f>
        <v>2.7990865417234354</v>
      </c>
      <c r="AR77" s="17">
        <f>'External Inputs'!AR44*$E7*(1-(1/EXP($B$74*'External Inputs'!AR$5)))</f>
        <v>2.8434547730749742</v>
      </c>
      <c r="AS77" s="17">
        <f>'External Inputs'!AS44*$E7*(1-(1/EXP($B$74*'External Inputs'!AS$5)))</f>
        <v>2.8879845120724164</v>
      </c>
      <c r="AT77" s="17">
        <f>'External Inputs'!AT44*$E7*(1-(1/EXP($B$74*'External Inputs'!AT$5)))</f>
        <v>2.9321708539236209</v>
      </c>
      <c r="AU77" s="17">
        <f>'External Inputs'!AU44*$E7*(1-(1/EXP($B$74*'External Inputs'!AU$5)))</f>
        <v>2.9759462381416073</v>
      </c>
      <c r="AV77" s="17">
        <f>'External Inputs'!AV44*$E7*(1-(1/EXP($B$74*'External Inputs'!AV$5)))</f>
        <v>3.0187631596872206</v>
      </c>
      <c r="AW77" s="17">
        <f>'External Inputs'!AW44*$E7*(1-(1/EXP($B$74*'External Inputs'!AW$5)))</f>
        <v>3.0610057610890062</v>
      </c>
      <c r="AX77" s="17">
        <f>'External Inputs'!AX44*$E7*(1-(1/EXP($B$74*'External Inputs'!AX$5)))</f>
        <v>3.1020850560808335</v>
      </c>
      <c r="AY77" s="17">
        <f>'External Inputs'!AY44*$E7*(1-(1/EXP($B$74*'External Inputs'!AY$5)))</f>
        <v>3.1415857111844336</v>
      </c>
      <c r="AZ77" s="17">
        <f>'External Inputs'!AZ44*$E7*(1-(1/EXP($B$74*'External Inputs'!AZ$5)))</f>
        <v>3.1794143163347597</v>
      </c>
    </row>
    <row r="78" spans="1:52" x14ac:dyDescent="0.2">
      <c r="A78" t="s">
        <v>3</v>
      </c>
      <c r="B78" s="17">
        <f>'External Inputs'!B45*$E8*(1-(1/EXP($B$74*'External Inputs'!B$5)))</f>
        <v>20.294093815236746</v>
      </c>
      <c r="C78" s="17">
        <f>'External Inputs'!C45*$E8*(1-(1/EXP($B$74*'External Inputs'!C$5)))</f>
        <v>19.115449494069416</v>
      </c>
      <c r="D78" s="17">
        <f>'External Inputs'!D45*$E8*(1-(1/EXP($B$74*'External Inputs'!D$5)))</f>
        <v>18.194819670710462</v>
      </c>
      <c r="E78" s="17">
        <f>'External Inputs'!E45*$E8*(1-(1/EXP($B$74*'External Inputs'!E$5)))</f>
        <v>17.502459018784865</v>
      </c>
      <c r="F78" s="17">
        <f>'External Inputs'!F45*$E8*(1-(1/EXP($B$74*'External Inputs'!F$5)))</f>
        <v>16.956092430094827</v>
      </c>
      <c r="G78" s="17">
        <f>'External Inputs'!G45*$E8*(1-(1/EXP($B$74*'External Inputs'!G$5)))</f>
        <v>16.672339539654178</v>
      </c>
      <c r="H78" s="17">
        <f>'External Inputs'!H45*$E8*(1-(1/EXP($B$74*'External Inputs'!H$5)))</f>
        <v>13.054324844324928</v>
      </c>
      <c r="I78" s="17">
        <f>'External Inputs'!I45*$E8*(1-(1/EXP($B$74*'External Inputs'!I$5)))</f>
        <v>11.773947719195105</v>
      </c>
      <c r="J78" s="17">
        <f>'External Inputs'!J45*$E8*(1-(1/EXP($B$74*'External Inputs'!J$5)))</f>
        <v>10.660286384778612</v>
      </c>
      <c r="K78" s="17">
        <f>'External Inputs'!K45*$E8*(1-(1/EXP($B$74*'External Inputs'!K$5)))</f>
        <v>9.6617269923797853</v>
      </c>
      <c r="L78" s="17">
        <f>'External Inputs'!L45*$E8*(1-(1/EXP($B$74*'External Inputs'!L$5)))</f>
        <v>8.7621836709293337</v>
      </c>
      <c r="M78" s="17">
        <f>'External Inputs'!M45*$E8*(1-(1/EXP($B$74*'External Inputs'!M$5)))</f>
        <v>7.8731415132624294</v>
      </c>
      <c r="N78" s="17">
        <f>'External Inputs'!N45*$E8*(1-(1/EXP($B$74*'External Inputs'!N$5)))</f>
        <v>7.1111808873426687</v>
      </c>
      <c r="O78" s="17">
        <f>'External Inputs'!O45*$E8*(1-(1/EXP($B$74*'External Inputs'!O$5)))</f>
        <v>6.4678613185142506</v>
      </c>
      <c r="P78" s="17">
        <f>'External Inputs'!P45*$E8*(1-(1/EXP($B$74*'External Inputs'!P$5)))</f>
        <v>5.9382854608198334</v>
      </c>
      <c r="Q78" s="17">
        <f>'External Inputs'!Q45*$E8*(1-(1/EXP($B$74*'External Inputs'!Q$5)))</f>
        <v>5.5112692476921881</v>
      </c>
      <c r="R78" s="17">
        <f>'External Inputs'!R45*$E8*(1-(1/EXP($B$74*'External Inputs'!R$5)))</f>
        <v>5.1186608896402586</v>
      </c>
      <c r="S78" s="17">
        <f>'External Inputs'!S45*$E8*(1-(1/EXP($B$74*'External Inputs'!S$5)))</f>
        <v>4.8068633956723614</v>
      </c>
      <c r="T78" s="17">
        <f>'External Inputs'!T45*$E8*(1-(1/EXP($B$74*'External Inputs'!T$5)))</f>
        <v>4.5583885728488243</v>
      </c>
      <c r="U78" s="17">
        <f>'External Inputs'!U45*$E8*(1-(1/EXP($B$74*'External Inputs'!U$5)))</f>
        <v>4.3561686428668844</v>
      </c>
      <c r="V78" s="17">
        <f>'External Inputs'!V45*$E8*(1-(1/EXP($B$74*'External Inputs'!V$5)))</f>
        <v>4.186624341039435</v>
      </c>
      <c r="W78" s="17">
        <f>'External Inputs'!W45*$E8*(1-(1/EXP($B$74*'External Inputs'!W$5)))</f>
        <v>4.0296981907038143</v>
      </c>
      <c r="X78" s="17">
        <f>'External Inputs'!X45*$E8*(1-(1/EXP($B$74*'External Inputs'!X$5)))</f>
        <v>3.8956399825223325</v>
      </c>
      <c r="Y78" s="17">
        <f>'External Inputs'!Y45*$E8*(1-(1/EXP($B$74*'External Inputs'!Y$5)))</f>
        <v>3.7854690376260276</v>
      </c>
      <c r="Z78" s="17">
        <f>'External Inputs'!Z45*$E8*(1-(1/EXP($B$74*'External Inputs'!Z$5)))</f>
        <v>3.7034208970936495</v>
      </c>
      <c r="AA78" s="17">
        <f>'External Inputs'!AA45*$E8*(1-(1/EXP($B$74*'External Inputs'!AA$5)))</f>
        <v>3.6514469947042367</v>
      </c>
      <c r="AB78" s="17">
        <f>'External Inputs'!AB45*$E8*(1-(1/EXP($B$74*'External Inputs'!AB$5)))</f>
        <v>3.6192630519857114</v>
      </c>
      <c r="AC78" s="17">
        <f>'External Inputs'!AC45*$E8*(1-(1/EXP($B$74*'External Inputs'!AC$5)))</f>
        <v>3.6101121883554308</v>
      </c>
      <c r="AD78" s="17">
        <f>'External Inputs'!AD45*$E8*(1-(1/EXP($B$74*'External Inputs'!AD$5)))</f>
        <v>3.6187039961265253</v>
      </c>
      <c r="AE78" s="17">
        <f>'External Inputs'!AE45*$E8*(1-(1/EXP($B$74*'External Inputs'!AE$5)))</f>
        <v>3.637571125360715</v>
      </c>
      <c r="AF78" s="17">
        <f>'External Inputs'!AF45*$E8*(1-(1/EXP($B$74*'External Inputs'!AF$5)))</f>
        <v>3.6621723939297341</v>
      </c>
      <c r="AG78" s="17">
        <f>'External Inputs'!AG45*$E8*(1-(1/EXP($B$74*'External Inputs'!AG$5)))</f>
        <v>3.6931374982390679</v>
      </c>
      <c r="AH78" s="17">
        <f>'External Inputs'!AH45*$E8*(1-(1/EXP($B$74*'External Inputs'!AH$5)))</f>
        <v>3.7287486270571462</v>
      </c>
      <c r="AI78" s="17">
        <f>'External Inputs'!AI45*$E8*(1-(1/EXP($B$74*'External Inputs'!AI$5)))</f>
        <v>3.7701180763702764</v>
      </c>
      <c r="AJ78" s="17">
        <f>'External Inputs'!AJ45*$E8*(1-(1/EXP($B$74*'External Inputs'!AJ$5)))</f>
        <v>3.8180107076449596</v>
      </c>
      <c r="AK78" s="17">
        <f>'External Inputs'!AK45*$E8*(1-(1/EXP($B$74*'External Inputs'!AK$5)))</f>
        <v>3.8725068613378748</v>
      </c>
      <c r="AL78" s="17">
        <f>'External Inputs'!AL45*$E8*(1-(1/EXP($B$74*'External Inputs'!AL$5)))</f>
        <v>3.9306052478312639</v>
      </c>
      <c r="AM78" s="17">
        <f>'External Inputs'!AM45*$E8*(1-(1/EXP($B$74*'External Inputs'!AM$5)))</f>
        <v>3.9939256817071858</v>
      </c>
      <c r="AN78" s="17">
        <f>'External Inputs'!AN45*$E8*(1-(1/EXP($B$74*'External Inputs'!AN$5)))</f>
        <v>4.0614534115956245</v>
      </c>
      <c r="AO78" s="17">
        <f>'External Inputs'!AO45*$E8*(1-(1/EXP($B$74*'External Inputs'!AO$5)))</f>
        <v>4.1315408858767562</v>
      </c>
      <c r="AP78" s="17">
        <f>'External Inputs'!AP45*$E8*(1-(1/EXP($B$74*'External Inputs'!AP$5)))</f>
        <v>4.2029613414476943</v>
      </c>
      <c r="AQ78" s="17">
        <f>'External Inputs'!AQ45*$E8*(1-(1/EXP($B$74*'External Inputs'!AQ$5)))</f>
        <v>4.2718392143596065</v>
      </c>
      <c r="AR78" s="17">
        <f>'External Inputs'!AR45*$E8*(1-(1/EXP($B$74*'External Inputs'!AR$5)))</f>
        <v>4.3416842123532104</v>
      </c>
      <c r="AS78" s="17">
        <f>'External Inputs'!AS45*$E8*(1-(1/EXP($B$74*'External Inputs'!AS$5)))</f>
        <v>4.4127541615946431</v>
      </c>
      <c r="AT78" s="17">
        <f>'External Inputs'!AT45*$E8*(1-(1/EXP($B$74*'External Inputs'!AT$5)))</f>
        <v>4.4845876074265165</v>
      </c>
      <c r="AU78" s="17">
        <f>'External Inputs'!AU45*$E8*(1-(1/EXP($B$74*'External Inputs'!AU$5)))</f>
        <v>4.5571281537706501</v>
      </c>
      <c r="AV78" s="17">
        <f>'External Inputs'!AV45*$E8*(1-(1/EXP($B$74*'External Inputs'!AV$5)))</f>
        <v>4.6271564540064505</v>
      </c>
      <c r="AW78" s="17">
        <f>'External Inputs'!AW45*$E8*(1-(1/EXP($B$74*'External Inputs'!AW$5)))</f>
        <v>4.6971217984716249</v>
      </c>
      <c r="AX78" s="17">
        <f>'External Inputs'!AX45*$E8*(1-(1/EXP($B$74*'External Inputs'!AX$5)))</f>
        <v>4.7665034939809345</v>
      </c>
      <c r="AY78" s="17">
        <f>'External Inputs'!AY45*$E8*(1-(1/EXP($B$74*'External Inputs'!AY$5)))</f>
        <v>4.8351856893948115</v>
      </c>
      <c r="AZ78" s="17">
        <f>'External Inputs'!AZ45*$E8*(1-(1/EXP($B$74*'External Inputs'!AZ$5)))</f>
        <v>4.9030862383532643</v>
      </c>
    </row>
    <row r="79" spans="1:52" x14ac:dyDescent="0.2">
      <c r="A79" t="s">
        <v>4</v>
      </c>
      <c r="B79" s="17">
        <f>'External Inputs'!B46*$E9*(1-(1/EXP($B$74*'External Inputs'!B$5)))</f>
        <v>21.594323153063584</v>
      </c>
      <c r="C79" s="17">
        <f>'External Inputs'!C46*$E9*(1-(1/EXP($B$74*'External Inputs'!C$5)))</f>
        <v>20.089117017242632</v>
      </c>
      <c r="D79" s="17">
        <f>'External Inputs'!D46*$E9*(1-(1/EXP($B$74*'External Inputs'!D$5)))</f>
        <v>18.920629862262601</v>
      </c>
      <c r="E79" s="17">
        <f>'External Inputs'!E46*$E9*(1-(1/EXP($B$74*'External Inputs'!E$5)))</f>
        <v>18.034009171857118</v>
      </c>
      <c r="F79" s="17">
        <f>'External Inputs'!F46*$E9*(1-(1/EXP($B$74*'External Inputs'!F$5)))</f>
        <v>17.297276756389053</v>
      </c>
      <c r="G79" s="17">
        <f>'External Inputs'!G46*$E9*(1-(1/EXP($B$74*'External Inputs'!G$5)))</f>
        <v>16.793151929700748</v>
      </c>
      <c r="H79" s="17">
        <f>'External Inputs'!H46*$E9*(1-(1/EXP($B$74*'External Inputs'!H$5)))</f>
        <v>12.933819941405556</v>
      </c>
      <c r="I79" s="17">
        <f>'External Inputs'!I46*$E9*(1-(1/EXP($B$74*'External Inputs'!I$5)))</f>
        <v>11.471106563297253</v>
      </c>
      <c r="J79" s="17">
        <f>'External Inputs'!J46*$E9*(1-(1/EXP($B$74*'External Inputs'!J$5)))</f>
        <v>10.24397571988197</v>
      </c>
      <c r="K79" s="17">
        <f>'External Inputs'!K46*$E9*(1-(1/EXP($B$74*'External Inputs'!K$5)))</f>
        <v>9.2144959244582303</v>
      </c>
      <c r="L79" s="17">
        <f>'External Inputs'!L46*$E9*(1-(1/EXP($B$74*'External Inputs'!L$5)))</f>
        <v>8.3496513666602681</v>
      </c>
      <c r="M79" s="17">
        <f>'External Inputs'!M46*$E9*(1-(1/EXP($B$74*'External Inputs'!M$5)))</f>
        <v>7.4993709212172792</v>
      </c>
      <c r="N79" s="17">
        <f>'External Inputs'!N46*$E9*(1-(1/EXP($B$74*'External Inputs'!N$5)))</f>
        <v>6.8051305755472233</v>
      </c>
      <c r="O79" s="17">
        <f>'External Inputs'!O46*$E9*(1-(1/EXP($B$74*'External Inputs'!O$5)))</f>
        <v>6.236306808953815</v>
      </c>
      <c r="P79" s="17">
        <f>'External Inputs'!P46*$E9*(1-(1/EXP($B$74*'External Inputs'!P$5)))</f>
        <v>5.7661511527540483</v>
      </c>
      <c r="Q79" s="17">
        <f>'External Inputs'!Q46*$E9*(1-(1/EXP($B$74*'External Inputs'!Q$5)))</f>
        <v>5.376102939432494</v>
      </c>
      <c r="R79" s="17">
        <f>'External Inputs'!R46*$E9*(1-(1/EXP($B$74*'External Inputs'!R$5)))</f>
        <v>5.0026196126048497</v>
      </c>
      <c r="S79" s="17">
        <f>'External Inputs'!S46*$E9*(1-(1/EXP($B$74*'External Inputs'!S$5)))</f>
        <v>4.694201435559842</v>
      </c>
      <c r="T79" s="17">
        <f>'External Inputs'!T46*$E9*(1-(1/EXP($B$74*'External Inputs'!T$5)))</f>
        <v>4.4454681517361516</v>
      </c>
      <c r="U79" s="17">
        <f>'External Inputs'!U46*$E9*(1-(1/EXP($B$74*'External Inputs'!U$5)))</f>
        <v>4.2542844647976272</v>
      </c>
      <c r="V79" s="17">
        <f>'External Inputs'!V46*$E9*(1-(1/EXP($B$74*'External Inputs'!V$5)))</f>
        <v>4.1133468960659849</v>
      </c>
      <c r="W79" s="17">
        <f>'External Inputs'!W46*$E9*(1-(1/EXP($B$74*'External Inputs'!W$5)))</f>
        <v>3.9969610367888628</v>
      </c>
      <c r="X79" s="17">
        <f>'External Inputs'!X46*$E9*(1-(1/EXP($B$74*'External Inputs'!X$5)))</f>
        <v>3.9180327024059847</v>
      </c>
      <c r="Y79" s="17">
        <f>'External Inputs'!Y46*$E9*(1-(1/EXP($B$74*'External Inputs'!Y$5)))</f>
        <v>3.8663156308315902</v>
      </c>
      <c r="Z79" s="17">
        <f>'External Inputs'!Z46*$E9*(1-(1/EXP($B$74*'External Inputs'!Z$5)))</f>
        <v>3.8293225460073836</v>
      </c>
      <c r="AA79" s="17">
        <f>'External Inputs'!AA46*$E9*(1-(1/EXP($B$74*'External Inputs'!AA$5)))</f>
        <v>3.7997756917080636</v>
      </c>
      <c r="AB79" s="17">
        <f>'External Inputs'!AB46*$E9*(1-(1/EXP($B$74*'External Inputs'!AB$5)))</f>
        <v>3.7683709242180368</v>
      </c>
      <c r="AC79" s="17">
        <f>'External Inputs'!AC46*$E9*(1-(1/EXP($B$74*'External Inputs'!AC$5)))</f>
        <v>3.7388982354183229</v>
      </c>
      <c r="AD79" s="17">
        <f>'External Inputs'!AD46*$E9*(1-(1/EXP($B$74*'External Inputs'!AD$5)))</f>
        <v>3.7146905825751073</v>
      </c>
      <c r="AE79" s="17">
        <f>'External Inputs'!AE46*$E9*(1-(1/EXP($B$74*'External Inputs'!AE$5)))</f>
        <v>3.7025465690633022</v>
      </c>
      <c r="AF79" s="17">
        <f>'External Inputs'!AF46*$E9*(1-(1/EXP($B$74*'External Inputs'!AF$5)))</f>
        <v>3.70686298164452</v>
      </c>
      <c r="AG79" s="17">
        <f>'External Inputs'!AG46*$E9*(1-(1/EXP($B$74*'External Inputs'!AG$5)))</f>
        <v>3.7246322575274293</v>
      </c>
      <c r="AH79" s="17">
        <f>'External Inputs'!AH46*$E9*(1-(1/EXP($B$74*'External Inputs'!AH$5)))</f>
        <v>3.7565301030683438</v>
      </c>
      <c r="AI79" s="17">
        <f>'External Inputs'!AI46*$E9*(1-(1/EXP($B$74*'External Inputs'!AI$5)))</f>
        <v>3.8001822301702228</v>
      </c>
      <c r="AJ79" s="17">
        <f>'External Inputs'!AJ46*$E9*(1-(1/EXP($B$74*'External Inputs'!AJ$5)))</f>
        <v>3.8494434208389929</v>
      </c>
      <c r="AK79" s="17">
        <f>'External Inputs'!AK46*$E9*(1-(1/EXP($B$74*'External Inputs'!AK$5)))</f>
        <v>3.9000127126280941</v>
      </c>
      <c r="AL79" s="17">
        <f>'External Inputs'!AL46*$E9*(1-(1/EXP($B$74*'External Inputs'!AL$5)))</f>
        <v>3.9484821903633645</v>
      </c>
      <c r="AM79" s="17">
        <f>'External Inputs'!AM46*$E9*(1-(1/EXP($B$74*'External Inputs'!AM$5)))</f>
        <v>3.998108233769659</v>
      </c>
      <c r="AN79" s="17">
        <f>'External Inputs'!AN46*$E9*(1-(1/EXP($B$74*'External Inputs'!AN$5)))</f>
        <v>4.0500797797180512</v>
      </c>
      <c r="AO79" s="17">
        <f>'External Inputs'!AO46*$E9*(1-(1/EXP($B$74*'External Inputs'!AO$5)))</f>
        <v>4.1065509352786567</v>
      </c>
      <c r="AP79" s="17">
        <f>'External Inputs'!AP46*$E9*(1-(1/EXP($B$74*'External Inputs'!AP$5)))</f>
        <v>4.1687613418258858</v>
      </c>
      <c r="AQ79" s="17">
        <f>'External Inputs'!AQ46*$E9*(1-(1/EXP($B$74*'External Inputs'!AQ$5)))</f>
        <v>4.2304936927214536</v>
      </c>
      <c r="AR79" s="17">
        <f>'External Inputs'!AR46*$E9*(1-(1/EXP($B$74*'External Inputs'!AR$5)))</f>
        <v>4.2971801588692253</v>
      </c>
      <c r="AS79" s="17">
        <f>'External Inputs'!AS46*$E9*(1-(1/EXP($B$74*'External Inputs'!AS$5)))</f>
        <v>4.3683580330300575</v>
      </c>
      <c r="AT79" s="17">
        <f>'External Inputs'!AT46*$E9*(1-(1/EXP($B$74*'External Inputs'!AT$5)))</f>
        <v>4.4419316399270752</v>
      </c>
      <c r="AU79" s="17">
        <f>'External Inputs'!AU46*$E9*(1-(1/EXP($B$74*'External Inputs'!AU$5)))</f>
        <v>4.5167350061739917</v>
      </c>
      <c r="AV79" s="17">
        <f>'External Inputs'!AV46*$E9*(1-(1/EXP($B$74*'External Inputs'!AV$5)))</f>
        <v>4.5878763381732419</v>
      </c>
      <c r="AW79" s="17">
        <f>'External Inputs'!AW46*$E9*(1-(1/EXP($B$74*'External Inputs'!AW$5)))</f>
        <v>4.659630143665888</v>
      </c>
      <c r="AX79" s="17">
        <f>'External Inputs'!AX46*$E9*(1-(1/EXP($B$74*'External Inputs'!AX$5)))</f>
        <v>4.7317255834674565</v>
      </c>
      <c r="AY79" s="17">
        <f>'External Inputs'!AY46*$E9*(1-(1/EXP($B$74*'External Inputs'!AY$5)))</f>
        <v>4.804413929072914</v>
      </c>
      <c r="AZ79" s="17">
        <f>'External Inputs'!AZ46*$E9*(1-(1/EXP($B$74*'External Inputs'!AZ$5)))</f>
        <v>4.8778056466350455</v>
      </c>
    </row>
    <row r="80" spans="1:52" x14ac:dyDescent="0.2">
      <c r="A80" t="s">
        <v>5</v>
      </c>
      <c r="B80" s="17">
        <f>'External Inputs'!B47*$E10*(1-(1/EXP($B$74*'External Inputs'!B$5)))</f>
        <v>69.410779018995882</v>
      </c>
      <c r="C80" s="17">
        <f>'External Inputs'!C47*$E10*(1-(1/EXP($B$74*'External Inputs'!C$5)))</f>
        <v>64.676021326613139</v>
      </c>
      <c r="D80" s="17">
        <f>'External Inputs'!D47*$E10*(1-(1/EXP($B$74*'External Inputs'!D$5)))</f>
        <v>60.557271663271436</v>
      </c>
      <c r="E80" s="17">
        <f>'External Inputs'!E47*$E10*(1-(1/EXP($B$74*'External Inputs'!E$5)))</f>
        <v>57.080072055579478</v>
      </c>
      <c r="F80" s="17">
        <f>'External Inputs'!F47*$E10*(1-(1/EXP($B$74*'External Inputs'!F$5)))</f>
        <v>54.065681736937854</v>
      </c>
      <c r="G80" s="17">
        <f>'External Inputs'!G47*$E10*(1-(1/EXP($B$74*'External Inputs'!G$5)))</f>
        <v>51.903230676612274</v>
      </c>
      <c r="H80" s="17">
        <f>'External Inputs'!H47*$E10*(1-(1/EXP($B$74*'External Inputs'!H$5)))</f>
        <v>39.538937237542299</v>
      </c>
      <c r="I80" s="17">
        <f>'External Inputs'!I47*$E10*(1-(1/EXP($B$74*'External Inputs'!I$5)))</f>
        <v>34.721304155830232</v>
      </c>
      <c r="J80" s="17">
        <f>'External Inputs'!J47*$E10*(1-(1/EXP($B$74*'External Inputs'!J$5)))</f>
        <v>30.705406980156962</v>
      </c>
      <c r="K80" s="17">
        <f>'External Inputs'!K47*$E10*(1-(1/EXP($B$74*'External Inputs'!K$5)))</f>
        <v>27.318137794987535</v>
      </c>
      <c r="L80" s="17">
        <f>'External Inputs'!L47*$E10*(1-(1/EXP($B$74*'External Inputs'!L$5)))</f>
        <v>24.455962720887577</v>
      </c>
      <c r="M80" s="17">
        <f>'External Inputs'!M47*$E10*(1-(1/EXP($B$74*'External Inputs'!M$5)))</f>
        <v>21.686995296956059</v>
      </c>
      <c r="N80" s="17">
        <f>'External Inputs'!N47*$E10*(1-(1/EXP($B$74*'External Inputs'!N$5)))</f>
        <v>19.409618096701045</v>
      </c>
      <c r="O80" s="17">
        <f>'External Inputs'!O47*$E10*(1-(1/EXP($B$74*'External Inputs'!O$5)))</f>
        <v>17.557981826999168</v>
      </c>
      <c r="P80" s="17">
        <f>'External Inputs'!P47*$E10*(1-(1/EXP($B$74*'External Inputs'!P$5)))</f>
        <v>16.081281224833642</v>
      </c>
      <c r="Q80" s="17">
        <f>'External Inputs'!Q47*$E10*(1-(1/EXP($B$74*'External Inputs'!Q$5)))</f>
        <v>14.926055214976552</v>
      </c>
      <c r="R80" s="17">
        <f>'External Inputs'!R47*$E10*(1-(1/EXP($B$74*'External Inputs'!R$5)))</f>
        <v>13.886724009829306</v>
      </c>
      <c r="S80" s="17">
        <f>'External Inputs'!S47*$E10*(1-(1/EXP($B$74*'External Inputs'!S$5)))</f>
        <v>13.091900677786462</v>
      </c>
      <c r="T80" s="17">
        <f>'External Inputs'!T47*$E10*(1-(1/EXP($B$74*'External Inputs'!T$5)))</f>
        <v>12.490755821644941</v>
      </c>
      <c r="U80" s="17">
        <f>'External Inputs'!U47*$E10*(1-(1/EXP($B$74*'External Inputs'!U$5)))</f>
        <v>12.036142954892231</v>
      </c>
      <c r="V80" s="17">
        <f>'External Inputs'!V47*$E10*(1-(1/EXP($B$74*'External Inputs'!V$5)))</f>
        <v>11.68916663385685</v>
      </c>
      <c r="W80" s="17">
        <f>'External Inputs'!W47*$E10*(1-(1/EXP($B$74*'External Inputs'!W$5)))</f>
        <v>11.381870401855807</v>
      </c>
      <c r="X80" s="17">
        <f>'External Inputs'!X47*$E10*(1-(1/EXP($B$74*'External Inputs'!X$5)))</f>
        <v>11.14987744643582</v>
      </c>
      <c r="Y80" s="17">
        <f>'External Inputs'!Y47*$E10*(1-(1/EXP($B$74*'External Inputs'!Y$5)))</f>
        <v>10.988479748790308</v>
      </c>
      <c r="Z80" s="17">
        <f>'External Inputs'!Z47*$E10*(1-(1/EXP($B$74*'External Inputs'!Z$5)))</f>
        <v>10.898248314583517</v>
      </c>
      <c r="AA80" s="17">
        <f>'External Inputs'!AA47*$E10*(1-(1/EXP($B$74*'External Inputs'!AA$5)))</f>
        <v>10.877320985503287</v>
      </c>
      <c r="AB80" s="17">
        <f>'External Inputs'!AB47*$E10*(1-(1/EXP($B$74*'External Inputs'!AB$5)))</f>
        <v>10.890260818422123</v>
      </c>
      <c r="AC80" s="17">
        <f>'External Inputs'!AC47*$E10*(1-(1/EXP($B$74*'External Inputs'!AC$5)))</f>
        <v>10.954203410817696</v>
      </c>
      <c r="AD80" s="17">
        <f>'External Inputs'!AD47*$E10*(1-(1/EXP($B$74*'External Inputs'!AD$5)))</f>
        <v>11.048917041568936</v>
      </c>
      <c r="AE80" s="17">
        <f>'External Inputs'!AE47*$E10*(1-(1/EXP($B$74*'External Inputs'!AE$5)))</f>
        <v>11.145618433286401</v>
      </c>
      <c r="AF80" s="17">
        <f>'External Inputs'!AF47*$E10*(1-(1/EXP($B$74*'External Inputs'!AF$5)))</f>
        <v>11.227385815477193</v>
      </c>
      <c r="AG80" s="17">
        <f>'External Inputs'!AG47*$E10*(1-(1/EXP($B$74*'External Inputs'!AG$5)))</f>
        <v>11.288914937382136</v>
      </c>
      <c r="AH80" s="17">
        <f>'External Inputs'!AH47*$E10*(1-(1/EXP($B$74*'External Inputs'!AH$5)))</f>
        <v>11.327091589725143</v>
      </c>
      <c r="AI80" s="17">
        <f>'External Inputs'!AI47*$E10*(1-(1/EXP($B$74*'External Inputs'!AI$5)))</f>
        <v>11.359403027189545</v>
      </c>
      <c r="AJ80" s="17">
        <f>'External Inputs'!AJ47*$E10*(1-(1/EXP($B$74*'External Inputs'!AJ$5)))</f>
        <v>11.41069139529854</v>
      </c>
      <c r="AK80" s="17">
        <f>'External Inputs'!AK47*$E10*(1-(1/EXP($B$74*'External Inputs'!AK$5)))</f>
        <v>11.496387847790873</v>
      </c>
      <c r="AL80" s="17">
        <f>'External Inputs'!AL47*$E10*(1-(1/EXP($B$74*'External Inputs'!AL$5)))</f>
        <v>11.599782915488168</v>
      </c>
      <c r="AM80" s="17">
        <f>'External Inputs'!AM47*$E10*(1-(1/EXP($B$74*'External Inputs'!AM$5)))</f>
        <v>11.734356602661103</v>
      </c>
      <c r="AN80" s="17">
        <f>'External Inputs'!AN47*$E10*(1-(1/EXP($B$74*'External Inputs'!AN$5)))</f>
        <v>11.893117092236443</v>
      </c>
      <c r="AO80" s="17">
        <f>'External Inputs'!AO47*$E10*(1-(1/EXP($B$74*'External Inputs'!AO$5)))</f>
        <v>12.061311894636477</v>
      </c>
      <c r="AP80" s="17">
        <f>'External Inputs'!AP47*$E10*(1-(1/EXP($B$74*'External Inputs'!AP$5)))</f>
        <v>12.229387753707915</v>
      </c>
      <c r="AQ80" s="17">
        <f>'External Inputs'!AQ47*$E10*(1-(1/EXP($B$74*'External Inputs'!AQ$5)))</f>
        <v>12.381758173368494</v>
      </c>
      <c r="AR80" s="17">
        <f>'External Inputs'!AR47*$E10*(1-(1/EXP($B$74*'External Inputs'!AR$5)))</f>
        <v>12.535191670764275</v>
      </c>
      <c r="AS80" s="17">
        <f>'External Inputs'!AS47*$E10*(1-(1/EXP($B$74*'External Inputs'!AS$5)))</f>
        <v>12.69511512624279</v>
      </c>
      <c r="AT80" s="17">
        <f>'External Inputs'!AT47*$E10*(1-(1/EXP($B$74*'External Inputs'!AT$5)))</f>
        <v>12.867175479968331</v>
      </c>
      <c r="AU80" s="17">
        <f>'External Inputs'!AU47*$E10*(1-(1/EXP($B$74*'External Inputs'!AU$5)))</f>
        <v>13.055813604372704</v>
      </c>
      <c r="AV80" s="17">
        <f>'External Inputs'!AV47*$E10*(1-(1/EXP($B$74*'External Inputs'!AV$5)))</f>
        <v>13.243634436584397</v>
      </c>
      <c r="AW80" s="17">
        <f>'External Inputs'!AW47*$E10*(1-(1/EXP($B$74*'External Inputs'!AW$5)))</f>
        <v>13.444566682243297</v>
      </c>
      <c r="AX80" s="17">
        <f>'External Inputs'!AX47*$E10*(1-(1/EXP($B$74*'External Inputs'!AX$5)))</f>
        <v>13.65556904202511</v>
      </c>
      <c r="AY80" s="17">
        <f>'External Inputs'!AY47*$E10*(1-(1/EXP($B$74*'External Inputs'!AY$5)))</f>
        <v>13.872385730023018</v>
      </c>
      <c r="AZ80" s="17">
        <f>'External Inputs'!AZ47*$E10*(1-(1/EXP($B$74*'External Inputs'!AZ$5)))</f>
        <v>14.092188041494859</v>
      </c>
    </row>
    <row r="81" spans="1:52" x14ac:dyDescent="0.2">
      <c r="A81" t="s">
        <v>6</v>
      </c>
      <c r="B81" s="17">
        <f>'External Inputs'!B48*$E11*(1-(1/EXP($B$74*'External Inputs'!B$5)))</f>
        <v>69.013338893458382</v>
      </c>
      <c r="C81" s="17">
        <f>'External Inputs'!C48*$E11*(1-(1/EXP($B$74*'External Inputs'!C$5)))</f>
        <v>65.674417920357612</v>
      </c>
      <c r="D81" s="17">
        <f>'External Inputs'!D48*$E11*(1-(1/EXP($B$74*'External Inputs'!D$5)))</f>
        <v>62.810551583067593</v>
      </c>
      <c r="E81" s="17">
        <f>'External Inputs'!E48*$E11*(1-(1/EXP($B$74*'External Inputs'!E$5)))</f>
        <v>60.354952876259979</v>
      </c>
      <c r="F81" s="17">
        <f>'External Inputs'!F48*$E11*(1-(1/EXP($B$74*'External Inputs'!F$5)))</f>
        <v>57.990819999698054</v>
      </c>
      <c r="G81" s="17">
        <f>'External Inputs'!G48*$E11*(1-(1/EXP($B$74*'External Inputs'!G$5)))</f>
        <v>56.097485851533783</v>
      </c>
      <c r="H81" s="17">
        <f>'External Inputs'!H48*$E11*(1-(1/EXP($B$74*'External Inputs'!H$5)))</f>
        <v>42.823368320011539</v>
      </c>
      <c r="I81" s="17">
        <f>'External Inputs'!I48*$E11*(1-(1/EXP($B$74*'External Inputs'!I$5)))</f>
        <v>37.407984649554429</v>
      </c>
      <c r="J81" s="17">
        <f>'External Inputs'!J48*$E11*(1-(1/EXP($B$74*'External Inputs'!J$5)))</f>
        <v>32.735091585433622</v>
      </c>
      <c r="K81" s="17">
        <f>'External Inputs'!K48*$E11*(1-(1/EXP($B$74*'External Inputs'!K$5)))</f>
        <v>28.76865465739591</v>
      </c>
      <c r="L81" s="17">
        <f>'External Inputs'!L48*$E11*(1-(1/EXP($B$74*'External Inputs'!L$5)))</f>
        <v>25.454467520933097</v>
      </c>
      <c r="M81" s="17">
        <f>'External Inputs'!M48*$E11*(1-(1/EXP($B$74*'External Inputs'!M$5)))</f>
        <v>22.336108734841023</v>
      </c>
      <c r="N81" s="17">
        <f>'External Inputs'!N48*$E11*(1-(1/EXP($B$74*'External Inputs'!N$5)))</f>
        <v>19.802905684921129</v>
      </c>
      <c r="O81" s="17">
        <f>'External Inputs'!O48*$E11*(1-(1/EXP($B$74*'External Inputs'!O$5)))</f>
        <v>17.753316984064881</v>
      </c>
      <c r="P81" s="17">
        <f>'External Inputs'!P48*$E11*(1-(1/EXP($B$74*'External Inputs'!P$5)))</f>
        <v>16.099272124930291</v>
      </c>
      <c r="Q81" s="17">
        <f>'External Inputs'!Q48*$E11*(1-(1/EXP($B$74*'External Inputs'!Q$5)))</f>
        <v>14.771887349292045</v>
      </c>
      <c r="R81" s="17">
        <f>'External Inputs'!R48*$E11*(1-(1/EXP($B$74*'External Inputs'!R$5)))</f>
        <v>13.574897448956037</v>
      </c>
      <c r="S81" s="17">
        <f>'External Inputs'!S48*$E11*(1-(1/EXP($B$74*'External Inputs'!S$5)))</f>
        <v>12.627703553024901</v>
      </c>
      <c r="T81" s="17">
        <f>'External Inputs'!T48*$E11*(1-(1/EXP($B$74*'External Inputs'!T$5)))</f>
        <v>11.896227742960459</v>
      </c>
      <c r="U81" s="17">
        <f>'External Inputs'!U48*$E11*(1-(1/EXP($B$74*'External Inputs'!U$5)))</f>
        <v>11.356880110820549</v>
      </c>
      <c r="V81" s="17">
        <f>'External Inputs'!V48*$E11*(1-(1/EXP($B$74*'External Inputs'!V$5)))</f>
        <v>10.979806769396964</v>
      </c>
      <c r="W81" s="17">
        <f>'External Inputs'!W48*$E11*(1-(1/EXP($B$74*'External Inputs'!W$5)))</f>
        <v>10.692172874520637</v>
      </c>
      <c r="X81" s="17">
        <f>'External Inputs'!X48*$E11*(1-(1/EXP($B$74*'External Inputs'!X$5)))</f>
        <v>10.525027199148271</v>
      </c>
      <c r="Y81" s="17">
        <f>'External Inputs'!Y48*$E11*(1-(1/EXP($B$74*'External Inputs'!Y$5)))</f>
        <v>10.450060278458205</v>
      </c>
      <c r="Z81" s="17">
        <f>'External Inputs'!Z48*$E11*(1-(1/EXP($B$74*'External Inputs'!Z$5)))</f>
        <v>10.434684795477441</v>
      </c>
      <c r="AA81" s="17">
        <f>'External Inputs'!AA48*$E11*(1-(1/EXP($B$74*'External Inputs'!AA$5)))</f>
        <v>10.459300874747964</v>
      </c>
      <c r="AB81" s="17">
        <f>'External Inputs'!AB48*$E11*(1-(1/EXP($B$74*'External Inputs'!AB$5)))</f>
        <v>10.495320259511043</v>
      </c>
      <c r="AC81" s="17">
        <f>'External Inputs'!AC48*$E11*(1-(1/EXP($B$74*'External Inputs'!AC$5)))</f>
        <v>10.552062075696135</v>
      </c>
      <c r="AD81" s="17">
        <f>'External Inputs'!AD48*$E11*(1-(1/EXP($B$74*'External Inputs'!AD$5)))</f>
        <v>10.630693314415604</v>
      </c>
      <c r="AE81" s="17">
        <f>'External Inputs'!AE48*$E11*(1-(1/EXP($B$74*'External Inputs'!AE$5)))</f>
        <v>10.738114255422541</v>
      </c>
      <c r="AF81" s="17">
        <f>'External Inputs'!AF48*$E11*(1-(1/EXP($B$74*'External Inputs'!AF$5)))</f>
        <v>10.878163383312659</v>
      </c>
      <c r="AG81" s="17">
        <f>'External Inputs'!AG48*$E11*(1-(1/EXP($B$74*'External Inputs'!AG$5)))</f>
        <v>11.042736390475525</v>
      </c>
      <c r="AH81" s="17">
        <f>'External Inputs'!AH48*$E11*(1-(1/EXP($B$74*'External Inputs'!AH$5)))</f>
        <v>11.23251808978665</v>
      </c>
      <c r="AI81" s="17">
        <f>'External Inputs'!AI48*$E11*(1-(1/EXP($B$74*'External Inputs'!AI$5)))</f>
        <v>11.434197656482493</v>
      </c>
      <c r="AJ81" s="17">
        <f>'External Inputs'!AJ48*$E11*(1-(1/EXP($B$74*'External Inputs'!AJ$5)))</f>
        <v>11.621787068163501</v>
      </c>
      <c r="AK81" s="17">
        <f>'External Inputs'!AK48*$E11*(1-(1/EXP($B$74*'External Inputs'!AK$5)))</f>
        <v>11.778575240082834</v>
      </c>
      <c r="AL81" s="17">
        <f>'External Inputs'!AL48*$E11*(1-(1/EXP($B$74*'External Inputs'!AL$5)))</f>
        <v>11.894055298423211</v>
      </c>
      <c r="AM81" s="17">
        <f>'External Inputs'!AM48*$E11*(1-(1/EXP($B$74*'External Inputs'!AM$5)))</f>
        <v>11.972309287222</v>
      </c>
      <c r="AN81" s="17">
        <f>'External Inputs'!AN48*$E11*(1-(1/EXP($B$74*'External Inputs'!AN$5)))</f>
        <v>12.031009184656796</v>
      </c>
      <c r="AO81" s="17">
        <f>'External Inputs'!AO48*$E11*(1-(1/EXP($B$74*'External Inputs'!AO$5)))</f>
        <v>12.10027607929112</v>
      </c>
      <c r="AP81" s="17">
        <f>'External Inputs'!AP48*$E11*(1-(1/EXP($B$74*'External Inputs'!AP$5)))</f>
        <v>12.200282047626699</v>
      </c>
      <c r="AQ81" s="17">
        <f>'External Inputs'!AQ48*$E11*(1-(1/EXP($B$74*'External Inputs'!AQ$5)))</f>
        <v>12.313061420343555</v>
      </c>
      <c r="AR81" s="17">
        <f>'External Inputs'!AR48*$E11*(1-(1/EXP($B$74*'External Inputs'!AR$5)))</f>
        <v>12.455583613470363</v>
      </c>
      <c r="AS81" s="17">
        <f>'External Inputs'!AS48*$E11*(1-(1/EXP($B$74*'External Inputs'!AS$5)))</f>
        <v>12.621610722718918</v>
      </c>
      <c r="AT81" s="17">
        <f>'External Inputs'!AT48*$E11*(1-(1/EXP($B$74*'External Inputs'!AT$5)))</f>
        <v>12.794560773458848</v>
      </c>
      <c r="AU81" s="17">
        <f>'External Inputs'!AU48*$E11*(1-(1/EXP($B$74*'External Inputs'!AU$5)))</f>
        <v>12.965272033573322</v>
      </c>
      <c r="AV81" s="17">
        <f>'External Inputs'!AV48*$E11*(1-(1/EXP($B$74*'External Inputs'!AV$5)))</f>
        <v>13.123942498456218</v>
      </c>
      <c r="AW81" s="17">
        <f>'External Inputs'!AW48*$E11*(1-(1/EXP($B$74*'External Inputs'!AW$5)))</f>
        <v>13.281257826884071</v>
      </c>
      <c r="AX81" s="17">
        <f>'External Inputs'!AX48*$E11*(1-(1/EXP($B$74*'External Inputs'!AX$5)))</f>
        <v>13.440679700946442</v>
      </c>
      <c r="AY81" s="17">
        <f>'External Inputs'!AY48*$E11*(1-(1/EXP($B$74*'External Inputs'!AY$5)))</f>
        <v>13.610106826751995</v>
      </c>
      <c r="AZ81" s="17">
        <f>'External Inputs'!AZ48*$E11*(1-(1/EXP($B$74*'External Inputs'!AZ$5)))</f>
        <v>13.795063283816221</v>
      </c>
    </row>
    <row r="82" spans="1:52" x14ac:dyDescent="0.2">
      <c r="A82" t="s">
        <v>7</v>
      </c>
      <c r="B82" s="17">
        <f>'External Inputs'!B49*$E12*(1-(1/EXP($B$74*'External Inputs'!B$5)))</f>
        <v>157.71938280628436</v>
      </c>
      <c r="C82" s="17">
        <f>'External Inputs'!C49*$E12*(1-(1/EXP($B$74*'External Inputs'!C$5)))</f>
        <v>152.17710263161734</v>
      </c>
      <c r="D82" s="17">
        <f>'External Inputs'!D49*$E12*(1-(1/EXP($B$74*'External Inputs'!D$5)))</f>
        <v>148.16679396017287</v>
      </c>
      <c r="E82" s="17">
        <f>'External Inputs'!E49*$E12*(1-(1/EXP($B$74*'External Inputs'!E$5)))</f>
        <v>145.32284346776649</v>
      </c>
      <c r="F82" s="17">
        <f>'External Inputs'!F49*$E12*(1-(1/EXP($B$74*'External Inputs'!F$5)))</f>
        <v>142.5951040390772</v>
      </c>
      <c r="G82" s="17">
        <f>'External Inputs'!G49*$E12*(1-(1/EXP($B$74*'External Inputs'!G$5)))</f>
        <v>140.74339818798015</v>
      </c>
      <c r="H82" s="17">
        <f>'External Inputs'!H49*$E12*(1-(1/EXP($B$74*'External Inputs'!H$5)))</f>
        <v>109.73220802847432</v>
      </c>
      <c r="I82" s="17">
        <f>'External Inputs'!I49*$E12*(1-(1/EXP($B$74*'External Inputs'!I$5)))</f>
        <v>97.894072550464259</v>
      </c>
      <c r="J82" s="17">
        <f>'External Inputs'!J49*$E12*(1-(1/EXP($B$74*'External Inputs'!J$5)))</f>
        <v>87.277394961792226</v>
      </c>
      <c r="K82" s="17">
        <f>'External Inputs'!K49*$E12*(1-(1/EXP($B$74*'External Inputs'!K$5)))</f>
        <v>77.744481438558594</v>
      </c>
      <c r="L82" s="17">
        <f>'External Inputs'!L49*$E12*(1-(1/EXP($B$74*'External Inputs'!L$5)))</f>
        <v>69.26727685483192</v>
      </c>
      <c r="M82" s="17">
        <f>'External Inputs'!M49*$E12*(1-(1/EXP($B$74*'External Inputs'!M$5)))</f>
        <v>60.81917307479155</v>
      </c>
      <c r="N82" s="17">
        <f>'External Inputs'!N49*$E12*(1-(1/EXP($B$74*'External Inputs'!N$5)))</f>
        <v>53.611539339171294</v>
      </c>
      <c r="O82" s="17">
        <f>'External Inputs'!O49*$E12*(1-(1/EXP($B$74*'External Inputs'!O$5)))</f>
        <v>47.566851933547063</v>
      </c>
      <c r="P82" s="17">
        <f>'External Inputs'!P49*$E12*(1-(1/EXP($B$74*'External Inputs'!P$5)))</f>
        <v>42.628523444040823</v>
      </c>
      <c r="Q82" s="17">
        <f>'External Inputs'!Q49*$E12*(1-(1/EXP($B$74*'External Inputs'!Q$5)))</f>
        <v>38.681501246178442</v>
      </c>
      <c r="R82" s="17">
        <f>'External Inputs'!R49*$E12*(1-(1/EXP($B$74*'External Inputs'!R$5)))</f>
        <v>35.178285166771488</v>
      </c>
      <c r="S82" s="17">
        <f>'External Inputs'!S49*$E12*(1-(1/EXP($B$74*'External Inputs'!S$5)))</f>
        <v>32.420339472710822</v>
      </c>
      <c r="T82" s="17">
        <f>'External Inputs'!T49*$E12*(1-(1/EXP($B$74*'External Inputs'!T$5)))</f>
        <v>30.273930890313395</v>
      </c>
      <c r="U82" s="17">
        <f>'External Inputs'!U49*$E12*(1-(1/EXP($B$74*'External Inputs'!U$5)))</f>
        <v>28.621875165542079</v>
      </c>
      <c r="V82" s="17">
        <f>'External Inputs'!V49*$E12*(1-(1/EXP($B$74*'External Inputs'!V$5)))</f>
        <v>27.361563596608075</v>
      </c>
      <c r="W82" s="17">
        <f>'External Inputs'!W49*$E12*(1-(1/EXP($B$74*'External Inputs'!W$5)))</f>
        <v>26.322079093130405</v>
      </c>
      <c r="X82" s="17">
        <f>'External Inputs'!X49*$E12*(1-(1/EXP($B$74*'External Inputs'!X$5)))</f>
        <v>25.570972045541158</v>
      </c>
      <c r="Y82" s="17">
        <f>'External Inputs'!Y49*$E12*(1-(1/EXP($B$74*'External Inputs'!Y$5)))</f>
        <v>25.075510006003693</v>
      </c>
      <c r="Z82" s="17">
        <f>'External Inputs'!Z49*$E12*(1-(1/EXP($B$74*'External Inputs'!Z$5)))</f>
        <v>24.81267663216423</v>
      </c>
      <c r="AA82" s="17">
        <f>'External Inputs'!AA49*$E12*(1-(1/EXP($B$74*'External Inputs'!AA$5)))</f>
        <v>24.763845498532728</v>
      </c>
      <c r="AB82" s="17">
        <f>'External Inputs'!AB49*$E12*(1-(1/EXP($B$74*'External Inputs'!AB$5)))</f>
        <v>24.852741075234931</v>
      </c>
      <c r="AC82" s="17">
        <f>'External Inputs'!AC49*$E12*(1-(1/EXP($B$74*'External Inputs'!AC$5)))</f>
        <v>25.109016177239486</v>
      </c>
      <c r="AD82" s="17">
        <f>'External Inputs'!AD49*$E12*(1-(1/EXP($B$74*'External Inputs'!AD$5)))</f>
        <v>25.4858503338621</v>
      </c>
      <c r="AE82" s="17">
        <f>'External Inputs'!AE49*$E12*(1-(1/EXP($B$74*'External Inputs'!AE$5)))</f>
        <v>25.920009713160635</v>
      </c>
      <c r="AF82" s="17">
        <f>'External Inputs'!AF49*$E12*(1-(1/EXP($B$74*'External Inputs'!AF$5)))</f>
        <v>26.372206969132069</v>
      </c>
      <c r="AG82" s="17">
        <f>'External Inputs'!AG49*$E12*(1-(1/EXP($B$74*'External Inputs'!AG$5)))</f>
        <v>26.83087356648468</v>
      </c>
      <c r="AH82" s="17">
        <f>'External Inputs'!AH49*$E12*(1-(1/EXP($B$74*'External Inputs'!AH$5)))</f>
        <v>27.280583287384555</v>
      </c>
      <c r="AI82" s="17">
        <f>'External Inputs'!AI49*$E12*(1-(1/EXP($B$74*'External Inputs'!AI$5)))</f>
        <v>27.740547244040506</v>
      </c>
      <c r="AJ82" s="17">
        <f>'External Inputs'!AJ49*$E12*(1-(1/EXP($B$74*'External Inputs'!AJ$5)))</f>
        <v>28.236941336922115</v>
      </c>
      <c r="AK82" s="17">
        <f>'External Inputs'!AK49*$E12*(1-(1/EXP($B$74*'External Inputs'!AK$5)))</f>
        <v>28.781733039465163</v>
      </c>
      <c r="AL82" s="17">
        <f>'External Inputs'!AL49*$E12*(1-(1/EXP($B$74*'External Inputs'!AL$5)))</f>
        <v>29.340396476354467</v>
      </c>
      <c r="AM82" s="17">
        <f>'External Inputs'!AM49*$E12*(1-(1/EXP($B$74*'External Inputs'!AM$5)))</f>
        <v>29.936984373920403</v>
      </c>
      <c r="AN82" s="17">
        <f>'External Inputs'!AN49*$E12*(1-(1/EXP($B$74*'External Inputs'!AN$5)))</f>
        <v>30.534661181846861</v>
      </c>
      <c r="AO82" s="17">
        <f>'External Inputs'!AO49*$E12*(1-(1/EXP($B$74*'External Inputs'!AO$5)))</f>
        <v>31.073295157765642</v>
      </c>
      <c r="AP82" s="17">
        <f>'External Inputs'!AP49*$E12*(1-(1/EXP($B$74*'External Inputs'!AP$5)))</f>
        <v>31.516273671221086</v>
      </c>
      <c r="AQ82" s="17">
        <f>'External Inputs'!AQ49*$E12*(1-(1/EXP($B$74*'External Inputs'!AQ$5)))</f>
        <v>31.83096114596432</v>
      </c>
      <c r="AR82" s="17">
        <f>'External Inputs'!AR49*$E12*(1-(1/EXP($B$74*'External Inputs'!AR$5)))</f>
        <v>32.040706337550709</v>
      </c>
      <c r="AS82" s="17">
        <f>'External Inputs'!AS49*$E12*(1-(1/EXP($B$74*'External Inputs'!AS$5)))</f>
        <v>32.196060865074799</v>
      </c>
      <c r="AT82" s="17">
        <f>'External Inputs'!AT49*$E12*(1-(1/EXP($B$74*'External Inputs'!AT$5)))</f>
        <v>32.373640555335008</v>
      </c>
      <c r="AU82" s="17">
        <f>'External Inputs'!AU49*$E12*(1-(1/EXP($B$74*'External Inputs'!AU$5)))</f>
        <v>32.627157163940922</v>
      </c>
      <c r="AV82" s="17">
        <f>'External Inputs'!AV49*$E12*(1-(1/EXP($B$74*'External Inputs'!AV$5)))</f>
        <v>32.922021808663288</v>
      </c>
      <c r="AW82" s="17">
        <f>'External Inputs'!AW49*$E12*(1-(1/EXP($B$74*'External Inputs'!AW$5)))</f>
        <v>33.29061369062299</v>
      </c>
      <c r="AX82" s="17">
        <f>'External Inputs'!AX49*$E12*(1-(1/EXP($B$74*'External Inputs'!AX$5)))</f>
        <v>33.711130914758613</v>
      </c>
      <c r="AY82" s="17">
        <f>'External Inputs'!AY49*$E12*(1-(1/EXP($B$74*'External Inputs'!AY$5)))</f>
        <v>34.144303398181641</v>
      </c>
      <c r="AZ82" s="17">
        <f>'External Inputs'!AZ49*$E12*(1-(1/EXP($B$74*'External Inputs'!AZ$5)))</f>
        <v>34.566608658145739</v>
      </c>
    </row>
    <row r="83" spans="1:52" x14ac:dyDescent="0.2">
      <c r="A83" t="s">
        <v>8</v>
      </c>
      <c r="B83" s="17">
        <f>'External Inputs'!B50*$E13*(1-(1/EXP($B$74*'External Inputs'!B$5)))</f>
        <v>137.62529153267801</v>
      </c>
      <c r="C83" s="17">
        <f>'External Inputs'!C50*$E13*(1-(1/EXP($B$74*'External Inputs'!C$5)))</f>
        <v>134.2436074521512</v>
      </c>
      <c r="D83" s="17">
        <f>'External Inputs'!D50*$E13*(1-(1/EXP($B$74*'External Inputs'!D$5)))</f>
        <v>131.19265361937943</v>
      </c>
      <c r="E83" s="17">
        <f>'External Inputs'!E50*$E13*(1-(1/EXP($B$74*'External Inputs'!E$5)))</f>
        <v>128.75863032800541</v>
      </c>
      <c r="F83" s="17">
        <f>'External Inputs'!F50*$E13*(1-(1/EXP($B$74*'External Inputs'!F$5)))</f>
        <v>126.79062576260279</v>
      </c>
      <c r="G83" s="17">
        <f>'External Inputs'!G50*$E13*(1-(1/EXP($B$74*'External Inputs'!G$5)))</f>
        <v>126.34305234990354</v>
      </c>
      <c r="H83" s="17">
        <f>'External Inputs'!H50*$E13*(1-(1/EXP($B$74*'External Inputs'!H$5)))</f>
        <v>99.752137712025998</v>
      </c>
      <c r="I83" s="17">
        <f>'External Inputs'!I50*$E13*(1-(1/EXP($B$74*'External Inputs'!I$5)))</f>
        <v>90.57472726660346</v>
      </c>
      <c r="J83" s="17">
        <f>'External Inputs'!J50*$E13*(1-(1/EXP($B$74*'External Inputs'!J$5)))</f>
        <v>82.511801807410123</v>
      </c>
      <c r="K83" s="17">
        <f>'External Inputs'!K50*$E13*(1-(1/EXP($B$74*'External Inputs'!K$5)))</f>
        <v>75.201586345432901</v>
      </c>
      <c r="L83" s="17">
        <f>'External Inputs'!L50*$E13*(1-(1/EXP($B$74*'External Inputs'!L$5)))</f>
        <v>68.490340130624034</v>
      </c>
      <c r="M83" s="17">
        <f>'External Inputs'!M50*$E13*(1-(1/EXP($B$74*'External Inputs'!M$5)))</f>
        <v>61.286264219252615</v>
      </c>
      <c r="N83" s="17">
        <f>'External Inputs'!N50*$E13*(1-(1/EXP($B$74*'External Inputs'!N$5)))</f>
        <v>55.017469861101745</v>
      </c>
      <c r="O83" s="17">
        <f>'External Inputs'!O50*$E13*(1-(1/EXP($B$74*'External Inputs'!O$5)))</f>
        <v>49.608698806260215</v>
      </c>
      <c r="P83" s="17">
        <f>'External Inputs'!P50*$E13*(1-(1/EXP($B$74*'External Inputs'!P$5)))</f>
        <v>44.992571407900527</v>
      </c>
      <c r="Q83" s="17">
        <f>'External Inputs'!Q50*$E13*(1-(1/EXP($B$74*'External Inputs'!Q$5)))</f>
        <v>41.086794072613003</v>
      </c>
      <c r="R83" s="17">
        <f>'External Inputs'!R50*$E13*(1-(1/EXP($B$74*'External Inputs'!R$5)))</f>
        <v>37.387173256341079</v>
      </c>
      <c r="S83" s="17">
        <f>'External Inputs'!S50*$E13*(1-(1/EXP($B$74*'External Inputs'!S$5)))</f>
        <v>34.260352709389281</v>
      </c>
      <c r="T83" s="17">
        <f>'External Inputs'!T50*$E13*(1-(1/EXP($B$74*'External Inputs'!T$5)))</f>
        <v>31.667056081067482</v>
      </c>
      <c r="U83" s="17">
        <f>'External Inputs'!U50*$E13*(1-(1/EXP($B$74*'External Inputs'!U$5)))</f>
        <v>29.593574841117558</v>
      </c>
      <c r="V83" s="17">
        <f>'External Inputs'!V50*$E13*(1-(1/EXP($B$74*'External Inputs'!V$5)))</f>
        <v>27.984483147803392</v>
      </c>
      <c r="W83" s="17">
        <f>'External Inputs'!W50*$E13*(1-(1/EXP($B$74*'External Inputs'!W$5)))</f>
        <v>26.6449137969941</v>
      </c>
      <c r="X83" s="17">
        <f>'External Inputs'!X50*$E13*(1-(1/EXP($B$74*'External Inputs'!X$5)))</f>
        <v>25.648373730458314</v>
      </c>
      <c r="Y83" s="17">
        <f>'External Inputs'!Y50*$E13*(1-(1/EXP($B$74*'External Inputs'!Y$5)))</f>
        <v>24.934472003429441</v>
      </c>
      <c r="Z83" s="17">
        <f>'External Inputs'!Z50*$E13*(1-(1/EXP($B$74*'External Inputs'!Z$5)))</f>
        <v>24.439145224104553</v>
      </c>
      <c r="AA83" s="17">
        <f>'External Inputs'!AA50*$E13*(1-(1/EXP($B$74*'External Inputs'!AA$5)))</f>
        <v>24.123393178236935</v>
      </c>
      <c r="AB83" s="17">
        <f>'External Inputs'!AB50*$E13*(1-(1/EXP($B$74*'External Inputs'!AB$5)))</f>
        <v>23.919251316993542</v>
      </c>
      <c r="AC83" s="17">
        <f>'External Inputs'!AC50*$E13*(1-(1/EXP($B$74*'External Inputs'!AC$5)))</f>
        <v>23.853031308693627</v>
      </c>
      <c r="AD83" s="17">
        <f>'External Inputs'!AD50*$E13*(1-(1/EXP($B$74*'External Inputs'!AD$5)))</f>
        <v>23.917050795563362</v>
      </c>
      <c r="AE83" s="17">
        <f>'External Inputs'!AE50*$E13*(1-(1/EXP($B$74*'External Inputs'!AE$5)))</f>
        <v>24.110159231994206</v>
      </c>
      <c r="AF83" s="17">
        <f>'External Inputs'!AF50*$E13*(1-(1/EXP($B$74*'External Inputs'!AF$5)))</f>
        <v>24.430002844837716</v>
      </c>
      <c r="AG83" s="17">
        <f>'External Inputs'!AG50*$E13*(1-(1/EXP($B$74*'External Inputs'!AG$5)))</f>
        <v>24.859539163126314</v>
      </c>
      <c r="AH83" s="17">
        <f>'External Inputs'!AH50*$E13*(1-(1/EXP($B$74*'External Inputs'!AH$5)))</f>
        <v>25.400780238215262</v>
      </c>
      <c r="AI83" s="17">
        <f>'External Inputs'!AI50*$E13*(1-(1/EXP($B$74*'External Inputs'!AI$5)))</f>
        <v>26.024098622235325</v>
      </c>
      <c r="AJ83" s="17">
        <f>'External Inputs'!AJ50*$E13*(1-(1/EXP($B$74*'External Inputs'!AJ$5)))</f>
        <v>26.673220412323953</v>
      </c>
      <c r="AK83" s="17">
        <f>'External Inputs'!AK50*$E13*(1-(1/EXP($B$74*'External Inputs'!AK$5)))</f>
        <v>27.308589458872515</v>
      </c>
      <c r="AL83" s="17">
        <f>'External Inputs'!AL50*$E13*(1-(1/EXP($B$74*'External Inputs'!AL$5)))</f>
        <v>27.899711809229714</v>
      </c>
      <c r="AM83" s="17">
        <f>'External Inputs'!AM50*$E13*(1-(1/EXP($B$74*'External Inputs'!AM$5)))</f>
        <v>28.456097449806578</v>
      </c>
      <c r="AN83" s="17">
        <f>'External Inputs'!AN50*$E13*(1-(1/EXP($B$74*'External Inputs'!AN$5)))</f>
        <v>28.995708207196653</v>
      </c>
      <c r="AO83" s="17">
        <f>'External Inputs'!AO50*$E13*(1-(1/EXP($B$74*'External Inputs'!AO$5)))</f>
        <v>29.553874899198576</v>
      </c>
      <c r="AP83" s="17">
        <f>'External Inputs'!AP50*$E13*(1-(1/EXP($B$74*'External Inputs'!AP$5)))</f>
        <v>30.150350314514206</v>
      </c>
      <c r="AQ83" s="17">
        <f>'External Inputs'!AQ50*$E13*(1-(1/EXP($B$74*'External Inputs'!AQ$5)))</f>
        <v>30.739510465831032</v>
      </c>
      <c r="AR83" s="17">
        <f>'External Inputs'!AR50*$E13*(1-(1/EXP($B$74*'External Inputs'!AR$5)))</f>
        <v>31.363627665009062</v>
      </c>
      <c r="AS83" s="17">
        <f>'External Inputs'!AS50*$E13*(1-(1/EXP($B$74*'External Inputs'!AS$5)))</f>
        <v>31.987193386045181</v>
      </c>
      <c r="AT83" s="17">
        <f>'External Inputs'!AT50*$E13*(1-(1/EXP($B$74*'External Inputs'!AT$5)))</f>
        <v>32.543716151813001</v>
      </c>
      <c r="AU83" s="17">
        <f>'External Inputs'!AU50*$E13*(1-(1/EXP($B$74*'External Inputs'!AU$5)))</f>
        <v>32.995347626321895</v>
      </c>
      <c r="AV83" s="17">
        <f>'External Inputs'!AV50*$E13*(1-(1/EXP($B$74*'External Inputs'!AV$5)))</f>
        <v>33.315747176271238</v>
      </c>
      <c r="AW83" s="17">
        <f>'External Inputs'!AW50*$E13*(1-(1/EXP($B$74*'External Inputs'!AW$5)))</f>
        <v>33.523818263035032</v>
      </c>
      <c r="AX83" s="17">
        <f>'External Inputs'!AX50*$E13*(1-(1/EXP($B$74*'External Inputs'!AX$5)))</f>
        <v>33.667391532011976</v>
      </c>
      <c r="AY83" s="17">
        <f>'External Inputs'!AY50*$E13*(1-(1/EXP($B$74*'External Inputs'!AY$5)))</f>
        <v>33.830582039982197</v>
      </c>
      <c r="AZ83" s="17">
        <f>'External Inputs'!AZ50*$E13*(1-(1/EXP($B$74*'External Inputs'!AZ$5)))</f>
        <v>34.069230639987339</v>
      </c>
    </row>
    <row r="84" spans="1:52" x14ac:dyDescent="0.2">
      <c r="A84" t="s">
        <v>9</v>
      </c>
      <c r="B84" s="17">
        <f>'External Inputs'!B51*$E14*(1-(1/EXP($B$74*'External Inputs'!B$5)))</f>
        <v>195.47339580660037</v>
      </c>
      <c r="C84" s="17">
        <f>'External Inputs'!C51*$E14*(1-(1/EXP($B$74*'External Inputs'!C$5)))</f>
        <v>193.84155419698021</v>
      </c>
      <c r="D84" s="17">
        <f>'External Inputs'!D51*$E14*(1-(1/EXP($B$74*'External Inputs'!D$5)))</f>
        <v>194.88494620756174</v>
      </c>
      <c r="E84" s="17">
        <f>'External Inputs'!E51*$E14*(1-(1/EXP($B$74*'External Inputs'!E$5)))</f>
        <v>197.70728823463574</v>
      </c>
      <c r="F84" s="17">
        <f>'External Inputs'!F51*$E14*(1-(1/EXP($B$74*'External Inputs'!F$5)))</f>
        <v>200.31333970204588</v>
      </c>
      <c r="G84" s="17">
        <f>'External Inputs'!G51*$E14*(1-(1/EXP($B$74*'External Inputs'!G$5)))</f>
        <v>203.49226334823456</v>
      </c>
      <c r="H84" s="17">
        <f>'External Inputs'!H51*$E14*(1-(1/EXP($B$74*'External Inputs'!H$5)))</f>
        <v>162.35382973369113</v>
      </c>
      <c r="I84" s="17">
        <f>'External Inputs'!I51*$E14*(1-(1/EXP($B$74*'External Inputs'!I$5)))</f>
        <v>147.84162574392712</v>
      </c>
      <c r="J84" s="17">
        <f>'External Inputs'!J51*$E14*(1-(1/EXP($B$74*'External Inputs'!J$5)))</f>
        <v>134.6157841034989</v>
      </c>
      <c r="K84" s="17">
        <f>'External Inputs'!K51*$E14*(1-(1/EXP($B$74*'External Inputs'!K$5)))</f>
        <v>123.0007997032011</v>
      </c>
      <c r="L84" s="17">
        <f>'External Inputs'!L51*$E14*(1-(1/EXP($B$74*'External Inputs'!L$5)))</f>
        <v>113.06737626175129</v>
      </c>
      <c r="M84" s="17">
        <f>'External Inputs'!M51*$E14*(1-(1/EXP($B$74*'External Inputs'!M$5)))</f>
        <v>102.65056350461063</v>
      </c>
      <c r="N84" s="17">
        <f>'External Inputs'!N51*$E14*(1-(1/EXP($B$74*'External Inputs'!N$5)))</f>
        <v>93.946780025756809</v>
      </c>
      <c r="O84" s="17">
        <f>'External Inputs'!O51*$E14*(1-(1/EXP($B$74*'External Inputs'!O$5)))</f>
        <v>86.608433062910663</v>
      </c>
      <c r="P84" s="17">
        <f>'External Inputs'!P51*$E14*(1-(1/EXP($B$74*'External Inputs'!P$5)))</f>
        <v>80.306536558961966</v>
      </c>
      <c r="Q84" s="17">
        <f>'External Inputs'!Q51*$E14*(1-(1/EXP($B$74*'External Inputs'!Q$5)))</f>
        <v>74.842165666107675</v>
      </c>
      <c r="R84" s="17">
        <f>'External Inputs'!R51*$E14*(1-(1/EXP($B$74*'External Inputs'!R$5)))</f>
        <v>69.394641122018299</v>
      </c>
      <c r="S84" s="17">
        <f>'External Inputs'!S51*$E14*(1-(1/EXP($B$74*'External Inputs'!S$5)))</f>
        <v>64.759094334225125</v>
      </c>
      <c r="T84" s="17">
        <f>'External Inputs'!T51*$E14*(1-(1/EXP($B$74*'External Inputs'!T$5)))</f>
        <v>60.834475000384998</v>
      </c>
      <c r="U84" s="17">
        <f>'External Inputs'!U51*$E14*(1-(1/EXP($B$74*'External Inputs'!U$5)))</f>
        <v>57.54027222152579</v>
      </c>
      <c r="V84" s="17">
        <f>'External Inputs'!V51*$E14*(1-(1/EXP($B$74*'External Inputs'!V$5)))</f>
        <v>54.766414353669582</v>
      </c>
      <c r="W84" s="17">
        <f>'External Inputs'!W51*$E14*(1-(1/EXP($B$74*'External Inputs'!W$5)))</f>
        <v>52.171023624004661</v>
      </c>
      <c r="X84" s="17">
        <f>'External Inputs'!X51*$E14*(1-(1/EXP($B$74*'External Inputs'!X$5)))</f>
        <v>49.937109580927363</v>
      </c>
      <c r="Y84" s="17">
        <f>'External Inputs'!Y51*$E14*(1-(1/EXP($B$74*'External Inputs'!Y$5)))</f>
        <v>48.061412432994089</v>
      </c>
      <c r="Z84" s="17">
        <f>'External Inputs'!Z51*$E14*(1-(1/EXP($B$74*'External Inputs'!Z$5)))</f>
        <v>46.57447753927984</v>
      </c>
      <c r="AA84" s="17">
        <f>'External Inputs'!AA51*$E14*(1-(1/EXP($B$74*'External Inputs'!AA$5)))</f>
        <v>45.489415417789168</v>
      </c>
      <c r="AB84" s="17">
        <f>'External Inputs'!AB51*$E14*(1-(1/EXP($B$74*'External Inputs'!AB$5)))</f>
        <v>44.645256265805955</v>
      </c>
      <c r="AC84" s="17">
        <f>'External Inputs'!AC51*$E14*(1-(1/EXP($B$74*'External Inputs'!AC$5)))</f>
        <v>44.12158116998328</v>
      </c>
      <c r="AD84" s="17">
        <f>'External Inputs'!AD51*$E14*(1-(1/EXP($B$74*'External Inputs'!AD$5)))</f>
        <v>43.865407109909853</v>
      </c>
      <c r="AE84" s="17">
        <f>'External Inputs'!AE51*$E14*(1-(1/EXP($B$74*'External Inputs'!AE$5)))</f>
        <v>43.808635200456095</v>
      </c>
      <c r="AF84" s="17">
        <f>'External Inputs'!AF51*$E14*(1-(1/EXP($B$74*'External Inputs'!AF$5)))</f>
        <v>43.913760284303549</v>
      </c>
      <c r="AG84" s="17">
        <f>'External Inputs'!AG51*$E14*(1-(1/EXP($B$74*'External Inputs'!AG$5)))</f>
        <v>44.151467193708967</v>
      </c>
      <c r="AH84" s="17">
        <f>'External Inputs'!AH51*$E14*(1-(1/EXP($B$74*'External Inputs'!AH$5)))</f>
        <v>44.534363108129469</v>
      </c>
      <c r="AI84" s="17">
        <f>'External Inputs'!AI51*$E14*(1-(1/EXP($B$74*'External Inputs'!AI$5)))</f>
        <v>45.081165940303698</v>
      </c>
      <c r="AJ84" s="17">
        <f>'External Inputs'!AJ51*$E14*(1-(1/EXP($B$74*'External Inputs'!AJ$5)))</f>
        <v>45.808088915517786</v>
      </c>
      <c r="AK84" s="17">
        <f>'External Inputs'!AK51*$E14*(1-(1/EXP($B$74*'External Inputs'!AK$5)))</f>
        <v>46.717584399754912</v>
      </c>
      <c r="AL84" s="17">
        <f>'External Inputs'!AL51*$E14*(1-(1/EXP($B$74*'External Inputs'!AL$5)))</f>
        <v>47.739131458290757</v>
      </c>
      <c r="AM84" s="17">
        <f>'External Inputs'!AM51*$E14*(1-(1/EXP($B$74*'External Inputs'!AM$5)))</f>
        <v>48.934255402117223</v>
      </c>
      <c r="AN84" s="17">
        <f>'External Inputs'!AN51*$E14*(1-(1/EXP($B$74*'External Inputs'!AN$5)))</f>
        <v>50.241973511417257</v>
      </c>
      <c r="AO84" s="17">
        <f>'External Inputs'!AO51*$E14*(1-(1/EXP($B$74*'External Inputs'!AO$5)))</f>
        <v>51.56745817778669</v>
      </c>
      <c r="AP84" s="17">
        <f>'External Inputs'!AP51*$E14*(1-(1/EXP($B$74*'External Inputs'!AP$5)))</f>
        <v>52.847560569495016</v>
      </c>
      <c r="AQ84" s="17">
        <f>'External Inputs'!AQ51*$E14*(1-(1/EXP($B$74*'External Inputs'!AQ$5)))</f>
        <v>53.995640838899448</v>
      </c>
      <c r="AR84" s="17">
        <f>'External Inputs'!AR51*$E14*(1-(1/EXP($B$74*'External Inputs'!AR$5)))</f>
        <v>55.072809651938535</v>
      </c>
      <c r="AS84" s="17">
        <f>'External Inputs'!AS51*$E14*(1-(1/EXP($B$74*'External Inputs'!AS$5)))</f>
        <v>56.117881343985196</v>
      </c>
      <c r="AT84" s="17">
        <f>'External Inputs'!AT51*$E14*(1-(1/EXP($B$74*'External Inputs'!AT$5)))</f>
        <v>57.191782521113552</v>
      </c>
      <c r="AU84" s="17">
        <f>'External Inputs'!AU51*$E14*(1-(1/EXP($B$74*'External Inputs'!AU$5)))</f>
        <v>58.332843839933915</v>
      </c>
      <c r="AV84" s="17">
        <f>'External Inputs'!AV51*$E14*(1-(1/EXP($B$74*'External Inputs'!AV$5)))</f>
        <v>59.45514293363221</v>
      </c>
      <c r="AW84" s="17">
        <f>'External Inputs'!AW51*$E14*(1-(1/EXP($B$74*'External Inputs'!AW$5)))</f>
        <v>60.642110441134676</v>
      </c>
      <c r="AX84" s="17">
        <f>'External Inputs'!AX51*$E14*(1-(1/EXP($B$74*'External Inputs'!AX$5)))</f>
        <v>61.813239728092242</v>
      </c>
      <c r="AY84" s="17">
        <f>'External Inputs'!AY51*$E14*(1-(1/EXP($B$74*'External Inputs'!AY$5)))</f>
        <v>62.847578874500861</v>
      </c>
      <c r="AZ84" s="17">
        <f>'External Inputs'!AZ51*$E14*(1-(1/EXP($B$74*'External Inputs'!AZ$5)))</f>
        <v>63.674449697531415</v>
      </c>
    </row>
    <row r="85" spans="1:52" ht="15" thickBot="1" x14ac:dyDescent="0.25">
      <c r="A85" s="21" t="s">
        <v>10</v>
      </c>
      <c r="B85" s="22">
        <f>'External Inputs'!B52*$E15*(1-(1/EXP($B$74*'External Inputs'!B$5)))</f>
        <v>158.25610840866224</v>
      </c>
      <c r="C85" s="22">
        <f>'External Inputs'!C52*$E15*(1-(1/EXP($B$74*'External Inputs'!C$5)))</f>
        <v>153.19472477811513</v>
      </c>
      <c r="D85" s="22">
        <f>'External Inputs'!D52*$E15*(1-(1/EXP($B$74*'External Inputs'!D$5)))</f>
        <v>150.17472744248428</v>
      </c>
      <c r="E85" s="22">
        <f>'External Inputs'!E52*$E15*(1-(1/EXP($B$74*'External Inputs'!E$5)))</f>
        <v>149.18979250971614</v>
      </c>
      <c r="F85" s="22">
        <f>'External Inputs'!F52*$E15*(1-(1/EXP($B$74*'External Inputs'!F$5)))</f>
        <v>149.77282758769164</v>
      </c>
      <c r="G85" s="22">
        <f>'External Inputs'!G52*$E15*(1-(1/EXP($B$74*'External Inputs'!G$5)))</f>
        <v>153.00174376985149</v>
      </c>
      <c r="H85" s="22">
        <f>'External Inputs'!H52*$E15*(1-(1/EXP($B$74*'External Inputs'!H$5)))</f>
        <v>124.23459844564378</v>
      </c>
      <c r="I85" s="22">
        <f>'External Inputs'!I52*$E15*(1-(1/EXP($B$74*'External Inputs'!I$5)))</f>
        <v>116.48229426820819</v>
      </c>
      <c r="J85" s="22">
        <f>'External Inputs'!J52*$E15*(1-(1/EXP($B$74*'External Inputs'!J$5)))</f>
        <v>109.62850357851326</v>
      </c>
      <c r="K85" s="22">
        <f>'External Inputs'!K52*$E15*(1-(1/EXP($B$74*'External Inputs'!K$5)))</f>
        <v>102.97435135901958</v>
      </c>
      <c r="L85" s="22">
        <f>'External Inputs'!L52*$E15*(1-(1/EXP($B$74*'External Inputs'!L$5)))</f>
        <v>96.373148671844632</v>
      </c>
      <c r="M85" s="22">
        <f>'External Inputs'!M52*$E15*(1-(1/EXP($B$74*'External Inputs'!M$5)))</f>
        <v>88.357022032996525</v>
      </c>
      <c r="N85" s="22">
        <f>'External Inputs'!N52*$E15*(1-(1/EXP($B$74*'External Inputs'!N$5)))</f>
        <v>81.095723453482719</v>
      </c>
      <c r="O85" s="22">
        <f>'External Inputs'!O52*$E15*(1-(1/EXP($B$74*'External Inputs'!O$5)))</f>
        <v>74.775848648889294</v>
      </c>
      <c r="P85" s="22">
        <f>'External Inputs'!P52*$E15*(1-(1/EXP($B$74*'External Inputs'!P$5)))</f>
        <v>69.590691149579669</v>
      </c>
      <c r="Q85" s="22">
        <f>'External Inputs'!Q52*$E15*(1-(1/EXP($B$74*'External Inputs'!Q$5)))</f>
        <v>65.528552759349722</v>
      </c>
      <c r="R85" s="22">
        <f>'External Inputs'!R52*$E15*(1-(1/EXP($B$74*'External Inputs'!R$5)))</f>
        <v>61.644231806078174</v>
      </c>
      <c r="S85" s="22">
        <f>'External Inputs'!S52*$E15*(1-(1/EXP($B$74*'External Inputs'!S$5)))</f>
        <v>58.6473969362305</v>
      </c>
      <c r="T85" s="22">
        <f>'External Inputs'!T52*$E15*(1-(1/EXP($B$74*'External Inputs'!T$5)))</f>
        <v>56.329292028539719</v>
      </c>
      <c r="U85" s="22">
        <f>'External Inputs'!U52*$E15*(1-(1/EXP($B$74*'External Inputs'!U$5)))</f>
        <v>54.477656754023748</v>
      </c>
      <c r="V85" s="22">
        <f>'External Inputs'!V52*$E15*(1-(1/EXP($B$74*'External Inputs'!V$5)))</f>
        <v>52.929575722769798</v>
      </c>
      <c r="W85" s="22">
        <f>'External Inputs'!W52*$E15*(1-(1/EXP($B$74*'External Inputs'!W$5)))</f>
        <v>51.368067413679761</v>
      </c>
      <c r="X85" s="22">
        <f>'External Inputs'!X52*$E15*(1-(1/EXP($B$74*'External Inputs'!X$5)))</f>
        <v>50.070085146489731</v>
      </c>
      <c r="Y85" s="22">
        <f>'External Inputs'!Y52*$E15*(1-(1/EXP($B$74*'External Inputs'!Y$5)))</f>
        <v>48.982514872381458</v>
      </c>
      <c r="Z85" s="22">
        <f>'External Inputs'!Z52*$E15*(1-(1/EXP($B$74*'External Inputs'!Z$5)))</f>
        <v>48.054236775404867</v>
      </c>
      <c r="AA85" s="22">
        <f>'External Inputs'!AA52*$E15*(1-(1/EXP($B$74*'External Inputs'!AA$5)))</f>
        <v>47.255128144623555</v>
      </c>
      <c r="AB85" s="22">
        <f>'External Inputs'!AB52*$E15*(1-(1/EXP($B$74*'External Inputs'!AB$5)))</f>
        <v>46.394932429731973</v>
      </c>
      <c r="AC85" s="22">
        <f>'External Inputs'!AC52*$E15*(1-(1/EXP($B$74*'External Inputs'!AC$5)))</f>
        <v>45.592404100404309</v>
      </c>
      <c r="AD85" s="22">
        <f>'External Inputs'!AD52*$E15*(1-(1/EXP($B$74*'External Inputs'!AD$5)))</f>
        <v>44.882118308796414</v>
      </c>
      <c r="AE85" s="22">
        <f>'External Inputs'!AE52*$E15*(1-(1/EXP($B$74*'External Inputs'!AE$5)))</f>
        <v>44.333316604099409</v>
      </c>
      <c r="AF85" s="22">
        <f>'External Inputs'!AF52*$E15*(1-(1/EXP($B$74*'External Inputs'!AF$5)))</f>
        <v>43.99318796597754</v>
      </c>
      <c r="AG85" s="22">
        <f>'External Inputs'!AG52*$E15*(1-(1/EXP($B$74*'External Inputs'!AG$5)))</f>
        <v>43.781852141102227</v>
      </c>
      <c r="AH85" s="22">
        <f>'External Inputs'!AH52*$E15*(1-(1/EXP($B$74*'External Inputs'!AH$5)))</f>
        <v>43.7684971294211</v>
      </c>
      <c r="AI85" s="22">
        <f>'External Inputs'!AI52*$E15*(1-(1/EXP($B$74*'External Inputs'!AI$5)))</f>
        <v>43.937956203357359</v>
      </c>
      <c r="AJ85" s="22">
        <f>'External Inputs'!AJ52*$E15*(1-(1/EXP($B$74*'External Inputs'!AJ$5)))</f>
        <v>44.243430229536472</v>
      </c>
      <c r="AK85" s="22">
        <f>'External Inputs'!AK52*$E15*(1-(1/EXP($B$74*'External Inputs'!AK$5)))</f>
        <v>44.654728279009269</v>
      </c>
      <c r="AL85" s="22">
        <f>'External Inputs'!AL52*$E15*(1-(1/EXP($B$74*'External Inputs'!AL$5)))</f>
        <v>45.083090476083626</v>
      </c>
      <c r="AM85" s="22">
        <f>'External Inputs'!AM52*$E15*(1-(1/EXP($B$74*'External Inputs'!AM$5)))</f>
        <v>45.621779952391819</v>
      </c>
      <c r="AN85" s="22">
        <f>'External Inputs'!AN52*$E15*(1-(1/EXP($B$74*'External Inputs'!AN$5)))</f>
        <v>46.288981518380744</v>
      </c>
      <c r="AO85" s="22">
        <f>'External Inputs'!AO52*$E15*(1-(1/EXP($B$74*'External Inputs'!AO$5)))</f>
        <v>47.115864731598769</v>
      </c>
      <c r="AP85" s="22">
        <f>'External Inputs'!AP52*$E15*(1-(1/EXP($B$74*'External Inputs'!AP$5)))</f>
        <v>48.116764978765566</v>
      </c>
      <c r="AQ85" s="22">
        <f>'External Inputs'!AQ52*$E15*(1-(1/EXP($B$74*'External Inputs'!AQ$5)))</f>
        <v>49.16979225603837</v>
      </c>
      <c r="AR85" s="22">
        <f>'External Inputs'!AR52*$E15*(1-(1/EXP($B$74*'External Inputs'!AR$5)))</f>
        <v>50.402252501020961</v>
      </c>
      <c r="AS85" s="22">
        <f>'External Inputs'!AS52*$E15*(1-(1/EXP($B$74*'External Inputs'!AS$5)))</f>
        <v>51.755248334714295</v>
      </c>
      <c r="AT85" s="22">
        <f>'External Inputs'!AT52*$E15*(1-(1/EXP($B$74*'External Inputs'!AT$5)))</f>
        <v>53.124237414107604</v>
      </c>
      <c r="AU85" s="22">
        <f>'External Inputs'!AU52*$E15*(1-(1/EXP($B$74*'External Inputs'!AU$5)))</f>
        <v>54.443680808172445</v>
      </c>
      <c r="AV85" s="22">
        <f>'External Inputs'!AV52*$E15*(1-(1/EXP($B$74*'External Inputs'!AV$5)))</f>
        <v>55.600477449623781</v>
      </c>
      <c r="AW85" s="22">
        <f>'External Inputs'!AW52*$E15*(1-(1/EXP($B$74*'External Inputs'!AW$5)))</f>
        <v>56.688834614041994</v>
      </c>
      <c r="AX85" s="22">
        <f>'External Inputs'!AX52*$E15*(1-(1/EXP($B$74*'External Inputs'!AX$5)))</f>
        <v>57.739319722526169</v>
      </c>
      <c r="AY85" s="22">
        <f>'External Inputs'!AY52*$E15*(1-(1/EXP($B$74*'External Inputs'!AY$5)))</f>
        <v>58.820355355990479</v>
      </c>
      <c r="AZ85" s="22">
        <f>'External Inputs'!AZ52*$E15*(1-(1/EXP($B$74*'External Inputs'!AZ$5)))</f>
        <v>59.969730885742742</v>
      </c>
    </row>
    <row r="86" spans="1:52" ht="15" thickTop="1" x14ac:dyDescent="0.2">
      <c r="A86" t="s">
        <v>11</v>
      </c>
      <c r="B86" s="17">
        <f>'External Inputs'!B53*$E16*(1-(1/EXP($B$75*'External Inputs'!B$5)))</f>
        <v>145.36873561519846</v>
      </c>
      <c r="C86" s="17">
        <f>'External Inputs'!C53*$E16*(1-(1/EXP($B$75*'External Inputs'!C$5)))</f>
        <v>137.40964446763184</v>
      </c>
      <c r="D86" s="17">
        <f>'External Inputs'!D53*$E16*(1-(1/EXP($B$75*'External Inputs'!D$5)))</f>
        <v>131.90599563339484</v>
      </c>
      <c r="E86" s="17">
        <f>'External Inputs'!E53*$E16*(1-(1/EXP($B$75*'External Inputs'!E$5)))</f>
        <v>128.57292668313013</v>
      </c>
      <c r="F86" s="17">
        <f>'External Inputs'!F53*$E16*(1-(1/EXP($B$75*'External Inputs'!F$5)))</f>
        <v>126.58683120715045</v>
      </c>
      <c r="G86" s="17">
        <f>'External Inputs'!G53*$E16*(1-(1/EXP($B$75*'External Inputs'!G$5)))</f>
        <v>126.63016762768999</v>
      </c>
      <c r="H86" s="17">
        <f>'External Inputs'!H53*$E16*(1-(1/EXP($B$75*'External Inputs'!H$5)))</f>
        <v>100.18634834490511</v>
      </c>
      <c r="I86" s="17">
        <f>'External Inputs'!I53*$E16*(1-(1/EXP($B$75*'External Inputs'!I$5)))</f>
        <v>91.506560819558544</v>
      </c>
      <c r="J86" s="17">
        <f>'External Inputs'!J53*$E16*(1-(1/EXP($B$75*'External Inputs'!J$5)))</f>
        <v>84.421677334953202</v>
      </c>
      <c r="K86" s="17">
        <f>'External Inputs'!K53*$E16*(1-(1/EXP($B$75*'External Inputs'!K$5)))</f>
        <v>78.773885216988148</v>
      </c>
      <c r="L86" s="17">
        <f>'External Inputs'!L53*$E16*(1-(1/EXP($B$75*'External Inputs'!L$5)))</f>
        <v>74.341531662416273</v>
      </c>
      <c r="M86" s="17">
        <f>'External Inputs'!M53*$E16*(1-(1/EXP($B$75*'External Inputs'!M$5)))</f>
        <v>69.359960019716183</v>
      </c>
      <c r="N86" s="17">
        <f>'External Inputs'!N53*$E16*(1-(1/EXP($B$75*'External Inputs'!N$5)))</f>
        <v>65.48232242336455</v>
      </c>
      <c r="O86" s="17">
        <f>'External Inputs'!O53*$E16*(1-(1/EXP($B$75*'External Inputs'!O$5)))</f>
        <v>62.344138380379889</v>
      </c>
      <c r="P86" s="17">
        <f>'External Inputs'!P53*$E16*(1-(1/EXP($B$75*'External Inputs'!P$5)))</f>
        <v>59.612764431819578</v>
      </c>
      <c r="Q86" s="17">
        <f>'External Inputs'!Q53*$E16*(1-(1/EXP($B$75*'External Inputs'!Q$5)))</f>
        <v>57.155305484488146</v>
      </c>
      <c r="R86" s="17">
        <f>'External Inputs'!R53*$E16*(1-(1/EXP($B$75*'External Inputs'!R$5)))</f>
        <v>54.285304419112684</v>
      </c>
      <c r="S86" s="17">
        <f>'External Inputs'!S53*$E16*(1-(1/EXP($B$75*'External Inputs'!S$5)))</f>
        <v>51.7958316018711</v>
      </c>
      <c r="T86" s="17">
        <f>'External Inputs'!T53*$E16*(1-(1/EXP($B$75*'External Inputs'!T$5)))</f>
        <v>49.774308934347772</v>
      </c>
      <c r="U86" s="17">
        <f>'External Inputs'!U53*$E16*(1-(1/EXP($B$75*'External Inputs'!U$5)))</f>
        <v>48.339978252204865</v>
      </c>
      <c r="V86" s="17">
        <f>'External Inputs'!V53*$E16*(1-(1/EXP($B$75*'External Inputs'!V$5)))</f>
        <v>47.481101992649464</v>
      </c>
      <c r="W86" s="17">
        <f>'External Inputs'!W53*$E16*(1-(1/EXP($B$75*'External Inputs'!W$5)))</f>
        <v>46.759905325550278</v>
      </c>
      <c r="X86" s="17">
        <f>'External Inputs'!X53*$E16*(1-(1/EXP($B$75*'External Inputs'!X$5)))</f>
        <v>46.47455369744398</v>
      </c>
      <c r="Y86" s="17">
        <f>'External Inputs'!Y53*$E16*(1-(1/EXP($B$75*'External Inputs'!Y$5)))</f>
        <v>46.490694891837819</v>
      </c>
      <c r="Z86" s="17">
        <f>'External Inputs'!Z53*$E16*(1-(1/EXP($B$75*'External Inputs'!Z$5)))</f>
        <v>46.641780972437459</v>
      </c>
      <c r="AA86" s="17">
        <f>'External Inputs'!AA53*$E16*(1-(1/EXP($B$75*'External Inputs'!AA$5)))</f>
        <v>46.831650226231197</v>
      </c>
      <c r="AB86" s="17">
        <f>'External Inputs'!AB53*$E16*(1-(1/EXP($B$75*'External Inputs'!AB$5)))</f>
        <v>46.838088289108441</v>
      </c>
      <c r="AC86" s="17">
        <f>'External Inputs'!AC53*$E16*(1-(1/EXP($B$75*'External Inputs'!AC$5)))</f>
        <v>46.876501523819925</v>
      </c>
      <c r="AD86" s="17">
        <f>'External Inputs'!AD53*$E16*(1-(1/EXP($B$75*'External Inputs'!AD$5)))</f>
        <v>46.916806234456388</v>
      </c>
      <c r="AE86" s="17">
        <f>'External Inputs'!AE53*$E16*(1-(1/EXP($B$75*'External Inputs'!AE$5)))</f>
        <v>46.929992263261624</v>
      </c>
      <c r="AF86" s="17">
        <f>'External Inputs'!AF53*$E16*(1-(1/EXP($B$75*'External Inputs'!AF$5)))</f>
        <v>46.903067218953787</v>
      </c>
      <c r="AG86" s="17">
        <f>'External Inputs'!AG53*$E16*(1-(1/EXP($B$75*'External Inputs'!AG$5)))</f>
        <v>46.689362657102883</v>
      </c>
      <c r="AH86" s="17">
        <f>'External Inputs'!AH53*$E16*(1-(1/EXP($B$75*'External Inputs'!AH$5)))</f>
        <v>46.414266667563581</v>
      </c>
      <c r="AI86" s="17">
        <f>'External Inputs'!AI53*$E16*(1-(1/EXP($B$75*'External Inputs'!AI$5)))</f>
        <v>46.145818676100163</v>
      </c>
      <c r="AJ86" s="17">
        <f>'External Inputs'!AJ53*$E16*(1-(1/EXP($B$75*'External Inputs'!AJ$5)))</f>
        <v>45.975417879207676</v>
      </c>
      <c r="AK86" s="17">
        <f>'External Inputs'!AK53*$E16*(1-(1/EXP($B$75*'External Inputs'!AK$5)))</f>
        <v>45.960916562106036</v>
      </c>
      <c r="AL86" s="17">
        <f>'External Inputs'!AL53*$E16*(1-(1/EXP($B$75*'External Inputs'!AL$5)))</f>
        <v>45.934341680905341</v>
      </c>
      <c r="AM86" s="17">
        <f>'External Inputs'!AM53*$E16*(1-(1/EXP($B$75*'External Inputs'!AM$5)))</f>
        <v>46.076788721302769</v>
      </c>
      <c r="AN86" s="17">
        <f>'External Inputs'!AN53*$E16*(1-(1/EXP($B$75*'External Inputs'!AN$5)))</f>
        <v>46.371338454284405</v>
      </c>
      <c r="AO86" s="17">
        <f>'External Inputs'!AO53*$E16*(1-(1/EXP($B$75*'External Inputs'!AO$5)))</f>
        <v>46.786280916242291</v>
      </c>
      <c r="AP86" s="17">
        <f>'External Inputs'!AP53*$E16*(1-(1/EXP($B$75*'External Inputs'!AP$5)))</f>
        <v>47.305134242857221</v>
      </c>
      <c r="AQ86" s="17">
        <f>'External Inputs'!AQ53*$E16*(1-(1/EXP($B$75*'External Inputs'!AQ$5)))</f>
        <v>47.757941508266015</v>
      </c>
      <c r="AR86" s="17">
        <f>'External Inputs'!AR53*$E16*(1-(1/EXP($B$75*'External Inputs'!AR$5)))</f>
        <v>48.334175037585425</v>
      </c>
      <c r="AS86" s="17">
        <f>'External Inputs'!AS53*$E16*(1-(1/EXP($B$75*'External Inputs'!AS$5)))</f>
        <v>49.057021574851134</v>
      </c>
      <c r="AT86" s="17">
        <f>'External Inputs'!AT53*$E16*(1-(1/EXP($B$75*'External Inputs'!AT$5)))</f>
        <v>49.953695160463646</v>
      </c>
      <c r="AU86" s="17">
        <f>'External Inputs'!AU53*$E16*(1-(1/EXP($B$75*'External Inputs'!AU$5)))</f>
        <v>51.03938918487507</v>
      </c>
      <c r="AV86" s="17">
        <f>'External Inputs'!AV53*$E16*(1-(1/EXP($B$75*'External Inputs'!AV$5)))</f>
        <v>52.13107652654508</v>
      </c>
      <c r="AW86" s="17">
        <f>'External Inputs'!AW53*$E16*(1-(1/EXP($B$75*'External Inputs'!AW$5)))</f>
        <v>53.422899045968258</v>
      </c>
      <c r="AX86" s="17">
        <f>'External Inputs'!AX53*$E16*(1-(1/EXP($B$75*'External Inputs'!AX$5)))</f>
        <v>54.841492537106127</v>
      </c>
      <c r="AY86" s="17">
        <f>'External Inputs'!AY53*$E16*(1-(1/EXP($B$75*'External Inputs'!AY$5)))</f>
        <v>56.281121808958495</v>
      </c>
      <c r="AZ86" s="17">
        <f>'External Inputs'!AZ53*$E16*(1-(1/EXP($B$75*'External Inputs'!AZ$5)))</f>
        <v>57.672729731480032</v>
      </c>
    </row>
    <row r="87" spans="1:52" x14ac:dyDescent="0.2">
      <c r="A87" t="s">
        <v>12</v>
      </c>
      <c r="B87" s="17">
        <f>'External Inputs'!B54*$E17*(1-(1/EXP($B$75*'External Inputs'!B$5)))</f>
        <v>133.9982056707685</v>
      </c>
      <c r="C87" s="17">
        <f>'External Inputs'!C54*$E17*(1-(1/EXP($B$75*'External Inputs'!C$5)))</f>
        <v>125.26907818138224</v>
      </c>
      <c r="D87" s="17">
        <f>'External Inputs'!D54*$E17*(1-(1/EXP($B$75*'External Inputs'!D$5)))</f>
        <v>118.23182347464019</v>
      </c>
      <c r="E87" s="17">
        <f>'External Inputs'!E54*$E17*(1-(1/EXP($B$75*'External Inputs'!E$5)))</f>
        <v>112.76569614495999</v>
      </c>
      <c r="F87" s="17">
        <f>'External Inputs'!F54*$E17*(1-(1/EXP($B$75*'External Inputs'!F$5)))</f>
        <v>108.46213876559955</v>
      </c>
      <c r="G87" s="17">
        <f>'External Inputs'!G54*$E17*(1-(1/EXP($B$75*'External Inputs'!G$5)))</f>
        <v>106.14026047269199</v>
      </c>
      <c r="H87" s="17">
        <f>'External Inputs'!H54*$E17*(1-(1/EXP($B$75*'External Inputs'!H$5)))</f>
        <v>82.150540058222333</v>
      </c>
      <c r="I87" s="17">
        <f>'External Inputs'!I54*$E17*(1-(1/EXP($B$75*'External Inputs'!I$5)))</f>
        <v>73.528055340087278</v>
      </c>
      <c r="J87" s="17">
        <f>'External Inputs'!J54*$E17*(1-(1/EXP($B$75*'External Inputs'!J$5)))</f>
        <v>66.505507731705862</v>
      </c>
      <c r="K87" s="17">
        <f>'External Inputs'!K54*$E17*(1-(1/EXP($B$75*'External Inputs'!K$5)))</f>
        <v>60.760576140779605</v>
      </c>
      <c r="L87" s="17">
        <f>'External Inputs'!L54*$E17*(1-(1/EXP($B$75*'External Inputs'!L$5)))</f>
        <v>56.097302861456782</v>
      </c>
      <c r="M87" s="17">
        <f>'External Inputs'!M54*$E17*(1-(1/EXP($B$75*'External Inputs'!M$5)))</f>
        <v>51.245928568335515</v>
      </c>
      <c r="N87" s="17">
        <f>'External Inputs'!N54*$E17*(1-(1/EXP($B$75*'External Inputs'!N$5)))</f>
        <v>47.347065128001887</v>
      </c>
      <c r="O87" s="17">
        <f>'External Inputs'!O54*$E17*(1-(1/EXP($B$75*'External Inputs'!O$5)))</f>
        <v>44.333736877740868</v>
      </c>
      <c r="P87" s="17">
        <f>'External Inputs'!P54*$E17*(1-(1/EXP($B$75*'External Inputs'!P$5)))</f>
        <v>42.183736473356284</v>
      </c>
      <c r="Q87" s="17">
        <f>'External Inputs'!Q54*$E17*(1-(1/EXP($B$75*'External Inputs'!Q$5)))</f>
        <v>40.811721020902453</v>
      </c>
      <c r="R87" s="17">
        <f>'External Inputs'!R54*$E17*(1-(1/EXP($B$75*'External Inputs'!R$5)))</f>
        <v>39.464635417540038</v>
      </c>
      <c r="S87" s="17">
        <f>'External Inputs'!S54*$E17*(1-(1/EXP($B$75*'External Inputs'!S$5)))</f>
        <v>38.749570958614761</v>
      </c>
      <c r="T87" s="17">
        <f>'External Inputs'!T54*$E17*(1-(1/EXP($B$75*'External Inputs'!T$5)))</f>
        <v>38.460054594390229</v>
      </c>
      <c r="U87" s="17">
        <f>'External Inputs'!U54*$E17*(1-(1/EXP($B$75*'External Inputs'!U$5)))</f>
        <v>38.382722798664332</v>
      </c>
      <c r="V87" s="17">
        <f>'External Inputs'!V54*$E17*(1-(1/EXP($B$75*'External Inputs'!V$5)))</f>
        <v>38.394771494614524</v>
      </c>
      <c r="W87" s="17">
        <f>'External Inputs'!W54*$E17*(1-(1/EXP($B$75*'External Inputs'!W$5)))</f>
        <v>38.160145497519743</v>
      </c>
      <c r="X87" s="17">
        <f>'External Inputs'!X54*$E17*(1-(1/EXP($B$75*'External Inputs'!X$5)))</f>
        <v>38.035205387227684</v>
      </c>
      <c r="Y87" s="17">
        <f>'External Inputs'!Y54*$E17*(1-(1/EXP($B$75*'External Inputs'!Y$5)))</f>
        <v>38.084912765754638</v>
      </c>
      <c r="Z87" s="17">
        <f>'External Inputs'!Z54*$E17*(1-(1/EXP($B$75*'External Inputs'!Z$5)))</f>
        <v>38.400188733922462</v>
      </c>
      <c r="AA87" s="17">
        <f>'External Inputs'!AA54*$E17*(1-(1/EXP($B$75*'External Inputs'!AA$5)))</f>
        <v>39.016321845717506</v>
      </c>
      <c r="AB87" s="17">
        <f>'External Inputs'!AB54*$E17*(1-(1/EXP($B$75*'External Inputs'!AB$5)))</f>
        <v>39.605308128987375</v>
      </c>
      <c r="AC87" s="17">
        <f>'External Inputs'!AC54*$E17*(1-(1/EXP($B$75*'External Inputs'!AC$5)))</f>
        <v>40.425079420779987</v>
      </c>
      <c r="AD87" s="17">
        <f>'External Inputs'!AD54*$E17*(1-(1/EXP($B$75*'External Inputs'!AD$5)))</f>
        <v>41.38013680077907</v>
      </c>
      <c r="AE87" s="17">
        <f>'External Inputs'!AE54*$E17*(1-(1/EXP($B$75*'External Inputs'!AE$5)))</f>
        <v>42.339994665904015</v>
      </c>
      <c r="AF87" s="17">
        <f>'External Inputs'!AF54*$E17*(1-(1/EXP($B$75*'External Inputs'!AF$5)))</f>
        <v>43.226277464543152</v>
      </c>
      <c r="AG87" s="17">
        <f>'External Inputs'!AG54*$E17*(1-(1/EXP($B$75*'External Inputs'!AG$5)))</f>
        <v>43.82480126705741</v>
      </c>
      <c r="AH87" s="17">
        <f>'External Inputs'!AH54*$E17*(1-(1/EXP($B$75*'External Inputs'!AH$5)))</f>
        <v>44.373624064210567</v>
      </c>
      <c r="AI87" s="17">
        <f>'External Inputs'!AI54*$E17*(1-(1/EXP($B$75*'External Inputs'!AI$5)))</f>
        <v>44.868533364264238</v>
      </c>
      <c r="AJ87" s="17">
        <f>'External Inputs'!AJ54*$E17*(1-(1/EXP($B$75*'External Inputs'!AJ$5)))</f>
        <v>45.289556506390205</v>
      </c>
      <c r="AK87" s="17">
        <f>'External Inputs'!AK54*$E17*(1-(1/EXP($B$75*'External Inputs'!AK$5)))</f>
        <v>45.621869512501014</v>
      </c>
      <c r="AL87" s="17">
        <f>'External Inputs'!AL54*$E17*(1-(1/EXP($B$75*'External Inputs'!AL$5)))</f>
        <v>45.596950204270811</v>
      </c>
      <c r="AM87" s="17">
        <f>'External Inputs'!AM54*$E17*(1-(1/EXP($B$75*'External Inputs'!AM$5)))</f>
        <v>45.481695852727647</v>
      </c>
      <c r="AN87" s="17">
        <f>'External Inputs'!AN54*$E17*(1-(1/EXP($B$75*'External Inputs'!AN$5)))</f>
        <v>45.342776646268938</v>
      </c>
      <c r="AO87" s="17">
        <f>'External Inputs'!AO54*$E17*(1-(1/EXP($B$75*'External Inputs'!AO$5)))</f>
        <v>45.288249581015613</v>
      </c>
      <c r="AP87" s="17">
        <f>'External Inputs'!AP54*$E17*(1-(1/EXP($B$75*'External Inputs'!AP$5)))</f>
        <v>45.388619900546402</v>
      </c>
      <c r="AQ87" s="17">
        <f>'External Inputs'!AQ54*$E17*(1-(1/EXP($B$75*'External Inputs'!AQ$5)))</f>
        <v>45.365650598076556</v>
      </c>
      <c r="AR87" s="17">
        <f>'External Inputs'!AR54*$E17*(1-(1/EXP($B$75*'External Inputs'!AR$5)))</f>
        <v>45.519227391084797</v>
      </c>
      <c r="AS87" s="17">
        <f>'External Inputs'!AS54*$E17*(1-(1/EXP($B$75*'External Inputs'!AS$5)))</f>
        <v>45.83440333600543</v>
      </c>
      <c r="AT87" s="17">
        <f>'External Inputs'!AT54*$E17*(1-(1/EXP($B$75*'External Inputs'!AT$5)))</f>
        <v>46.27841413984072</v>
      </c>
      <c r="AU87" s="17">
        <f>'External Inputs'!AU54*$E17*(1-(1/EXP($B$75*'External Inputs'!AU$5)))</f>
        <v>46.839798872045471</v>
      </c>
      <c r="AV87" s="17">
        <f>'External Inputs'!AV54*$E17*(1-(1/EXP($B$75*'External Inputs'!AV$5)))</f>
        <v>47.261223224568752</v>
      </c>
      <c r="AW87" s="17">
        <f>'External Inputs'!AW54*$E17*(1-(1/EXP($B$75*'External Inputs'!AW$5)))</f>
        <v>47.821352055011197</v>
      </c>
      <c r="AX87" s="17">
        <f>'External Inputs'!AX54*$E17*(1-(1/EXP($B$75*'External Inputs'!AX$5)))</f>
        <v>48.533629533301578</v>
      </c>
      <c r="AY87" s="17">
        <f>'External Inputs'!AY54*$E17*(1-(1/EXP($B$75*'External Inputs'!AY$5)))</f>
        <v>49.432049076907234</v>
      </c>
      <c r="AZ87" s="17">
        <f>'External Inputs'!AZ54*$E17*(1-(1/EXP($B$75*'External Inputs'!AZ$5)))</f>
        <v>50.533340192411494</v>
      </c>
    </row>
    <row r="88" spans="1:52" x14ac:dyDescent="0.2">
      <c r="A88" t="s">
        <v>13</v>
      </c>
      <c r="B88" s="17">
        <f>'External Inputs'!B55*$E18*(1-(1/EXP($B$75*'External Inputs'!B$5)))</f>
        <v>185.4215476041559</v>
      </c>
      <c r="C88" s="17">
        <f>'External Inputs'!C55*$E18*(1-(1/EXP($B$75*'External Inputs'!C$5)))</f>
        <v>174.72388510602156</v>
      </c>
      <c r="D88" s="17">
        <f>'External Inputs'!D55*$E18*(1-(1/EXP($B$75*'External Inputs'!D$5)))</f>
        <v>166.09533331779855</v>
      </c>
      <c r="E88" s="17">
        <f>'External Inputs'!E55*$E18*(1-(1/EXP($B$75*'External Inputs'!E$5)))</f>
        <v>159.60549697512616</v>
      </c>
      <c r="F88" s="17">
        <f>'External Inputs'!F55*$E18*(1-(1/EXP($B$75*'External Inputs'!F$5)))</f>
        <v>154.32142773471276</v>
      </c>
      <c r="G88" s="17">
        <f>'External Inputs'!G55*$E18*(1-(1/EXP($B$75*'External Inputs'!G$5)))</f>
        <v>150.94749934533999</v>
      </c>
      <c r="H88" s="17">
        <f>'External Inputs'!H55*$E18*(1-(1/EXP($B$75*'External Inputs'!H$5)))</f>
        <v>116.2394726779693</v>
      </c>
      <c r="I88" s="17">
        <f>'External Inputs'!I55*$E18*(1-(1/EXP($B$75*'External Inputs'!I$5)))</f>
        <v>102.52885010076031</v>
      </c>
      <c r="J88" s="17">
        <f>'External Inputs'!J55*$E18*(1-(1/EXP($B$75*'External Inputs'!J$5)))</f>
        <v>90.724419100190417</v>
      </c>
      <c r="K88" s="17">
        <f>'External Inputs'!K55*$E18*(1-(1/EXP($B$75*'External Inputs'!K$5)))</f>
        <v>80.873226963665942</v>
      </c>
      <c r="L88" s="17">
        <f>'External Inputs'!L55*$E18*(1-(1/EXP($B$75*'External Inputs'!L$5)))</f>
        <v>72.91358627894266</v>
      </c>
      <c r="M88" s="17">
        <f>'External Inputs'!M55*$E18*(1-(1/EXP($B$75*'External Inputs'!M$5)))</f>
        <v>65.112863858881298</v>
      </c>
      <c r="N88" s="17">
        <f>'External Inputs'!N55*$E18*(1-(1/EXP($B$75*'External Inputs'!N$5)))</f>
        <v>59.005493684573594</v>
      </c>
      <c r="O88" s="17">
        <f>'External Inputs'!O55*$E18*(1-(1/EXP($B$75*'External Inputs'!O$5)))</f>
        <v>54.288319499524953</v>
      </c>
      <c r="P88" s="17">
        <f>'External Inputs'!P55*$E18*(1-(1/EXP($B$75*'External Inputs'!P$5)))</f>
        <v>50.740337522902792</v>
      </c>
      <c r="Q88" s="17">
        <f>'External Inputs'!Q55*$E18*(1-(1/EXP($B$75*'External Inputs'!Q$5)))</f>
        <v>48.198149318939357</v>
      </c>
      <c r="R88" s="17">
        <f>'External Inputs'!R55*$E18*(1-(1/EXP($B$75*'External Inputs'!R$5)))</f>
        <v>45.650321194014857</v>
      </c>
      <c r="S88" s="17">
        <f>'External Inputs'!S55*$E18*(1-(1/EXP($B$75*'External Inputs'!S$5)))</f>
        <v>43.870742013916129</v>
      </c>
      <c r="T88" s="17">
        <f>'External Inputs'!T55*$E18*(1-(1/EXP($B$75*'External Inputs'!T$5)))</f>
        <v>42.834832552485807</v>
      </c>
      <c r="U88" s="17">
        <f>'External Inputs'!U55*$E18*(1-(1/EXP($B$75*'External Inputs'!U$5)))</f>
        <v>42.573459160369048</v>
      </c>
      <c r="V88" s="17">
        <f>'External Inputs'!V55*$E18*(1-(1/EXP($B$75*'External Inputs'!V$5)))</f>
        <v>43.035365413342248</v>
      </c>
      <c r="W88" s="17">
        <f>'External Inputs'!W55*$E18*(1-(1/EXP($B$75*'External Inputs'!W$5)))</f>
        <v>43.593801511820153</v>
      </c>
      <c r="X88" s="17">
        <f>'External Inputs'!X55*$E18*(1-(1/EXP($B$75*'External Inputs'!X$5)))</f>
        <v>44.753247796491635</v>
      </c>
      <c r="Y88" s="17">
        <f>'External Inputs'!Y55*$E18*(1-(1/EXP($B$75*'External Inputs'!Y$5)))</f>
        <v>46.3027827842308</v>
      </c>
      <c r="Z88" s="17">
        <f>'External Inputs'!Z55*$E18*(1-(1/EXP($B$75*'External Inputs'!Z$5)))</f>
        <v>47.977422967105809</v>
      </c>
      <c r="AA88" s="17">
        <f>'External Inputs'!AA55*$E18*(1-(1/EXP($B$75*'External Inputs'!AA$5)))</f>
        <v>49.64880868674642</v>
      </c>
      <c r="AB88" s="17">
        <f>'External Inputs'!AB55*$E18*(1-(1/EXP($B$75*'External Inputs'!AB$5)))</f>
        <v>50.837870380028264</v>
      </c>
      <c r="AC88" s="17">
        <f>'External Inputs'!AC55*$E18*(1-(1/EXP($B$75*'External Inputs'!AC$5)))</f>
        <v>52.034908601228203</v>
      </c>
      <c r="AD88" s="17">
        <f>'External Inputs'!AD55*$E18*(1-(1/EXP($B$75*'External Inputs'!AD$5)))</f>
        <v>53.346023891728073</v>
      </c>
      <c r="AE88" s="17">
        <f>'External Inputs'!AE55*$E18*(1-(1/EXP($B$75*'External Inputs'!AE$5)))</f>
        <v>54.916409991753447</v>
      </c>
      <c r="AF88" s="17">
        <f>'External Inputs'!AF55*$E18*(1-(1/EXP($B$75*'External Inputs'!AF$5)))</f>
        <v>56.809817389402035</v>
      </c>
      <c r="AG88" s="17">
        <f>'External Inputs'!AG55*$E18*(1-(1/EXP($B$75*'External Inputs'!AG$5)))</f>
        <v>58.482423698388608</v>
      </c>
      <c r="AH88" s="17">
        <f>'External Inputs'!AH55*$E18*(1-(1/EXP($B$75*'External Inputs'!AH$5)))</f>
        <v>60.410357352020348</v>
      </c>
      <c r="AI88" s="17">
        <f>'External Inputs'!AI55*$E18*(1-(1/EXP($B$75*'External Inputs'!AI$5)))</f>
        <v>62.488124708203046</v>
      </c>
      <c r="AJ88" s="17">
        <f>'External Inputs'!AJ55*$E18*(1-(1/EXP($B$75*'External Inputs'!AJ$5)))</f>
        <v>64.540462524020754</v>
      </c>
      <c r="AK88" s="17">
        <f>'External Inputs'!AK55*$E18*(1-(1/EXP($B$75*'External Inputs'!AK$5)))</f>
        <v>66.454246190646813</v>
      </c>
      <c r="AL88" s="17">
        <f>'External Inputs'!AL55*$E18*(1-(1/EXP($B$75*'External Inputs'!AL$5)))</f>
        <v>67.633022580768298</v>
      </c>
      <c r="AM88" s="17">
        <f>'External Inputs'!AM55*$E18*(1-(1/EXP($B$75*'External Inputs'!AM$5)))</f>
        <v>68.723332043206881</v>
      </c>
      <c r="AN88" s="17">
        <f>'External Inputs'!AN55*$E18*(1-(1/EXP($B$75*'External Inputs'!AN$5)))</f>
        <v>69.715282273535436</v>
      </c>
      <c r="AO88" s="17">
        <f>'External Inputs'!AO55*$E18*(1-(1/EXP($B$75*'External Inputs'!AO$5)))</f>
        <v>70.591690300940897</v>
      </c>
      <c r="AP88" s="17">
        <f>'External Inputs'!AP55*$E18*(1-(1/EXP($B$75*'External Inputs'!AP$5)))</f>
        <v>71.341246102675797</v>
      </c>
      <c r="AQ88" s="17">
        <f>'External Inputs'!AQ55*$E18*(1-(1/EXP($B$75*'External Inputs'!AQ$5)))</f>
        <v>71.28384278792727</v>
      </c>
      <c r="AR88" s="17">
        <f>'External Inputs'!AR55*$E18*(1-(1/EXP($B$75*'External Inputs'!AR$5)))</f>
        <v>71.115602512110215</v>
      </c>
      <c r="AS88" s="17">
        <f>'External Inputs'!AS55*$E18*(1-(1/EXP($B$75*'External Inputs'!AS$5)))</f>
        <v>70.954594971353359</v>
      </c>
      <c r="AT88" s="17">
        <f>'External Inputs'!AT55*$E18*(1-(1/EXP($B$75*'External Inputs'!AT$5)))</f>
        <v>70.973539332658163</v>
      </c>
      <c r="AU88" s="17">
        <f>'External Inputs'!AU55*$E18*(1-(1/EXP($B$75*'External Inputs'!AU$5)))</f>
        <v>71.286920124065531</v>
      </c>
      <c r="AV88" s="17">
        <f>'External Inputs'!AV55*$E18*(1-(1/EXP($B$75*'External Inputs'!AV$5)))</f>
        <v>71.221809983104691</v>
      </c>
      <c r="AW88" s="17">
        <f>'External Inputs'!AW55*$E18*(1-(1/EXP($B$75*'External Inputs'!AW$5)))</f>
        <v>71.461150404248968</v>
      </c>
      <c r="AX88" s="17">
        <f>'External Inputs'!AX55*$E18*(1-(1/EXP($B$75*'External Inputs'!AX$5)))</f>
        <v>71.966123240475596</v>
      </c>
      <c r="AY88" s="17">
        <f>'External Inputs'!AY55*$E18*(1-(1/EXP($B$75*'External Inputs'!AY$5)))</f>
        <v>72.71092982965564</v>
      </c>
      <c r="AZ88" s="17">
        <f>'External Inputs'!AZ55*$E18*(1-(1/EXP($B$75*'External Inputs'!AZ$5)))</f>
        <v>73.695091702365659</v>
      </c>
    </row>
    <row r="89" spans="1:52" x14ac:dyDescent="0.2">
      <c r="A89" t="s">
        <v>39</v>
      </c>
      <c r="B89" s="17">
        <f>'External Inputs'!B56*$E19*(1-(1/EXP($B$75*'External Inputs'!B$5)))</f>
        <v>124.93130736920003</v>
      </c>
      <c r="C89" s="17">
        <f>'External Inputs'!C56*$E19*(1-(1/EXP($B$75*'External Inputs'!C$5)))</f>
        <v>120.60332204167455</v>
      </c>
      <c r="D89" s="17">
        <f>'External Inputs'!D56*$E19*(1-(1/EXP($B$75*'External Inputs'!D$5)))</f>
        <v>117.02423148077443</v>
      </c>
      <c r="E89" s="17">
        <f>'External Inputs'!E56*$E19*(1-(1/EXP($B$75*'External Inputs'!E$5)))</f>
        <v>114.03958559064232</v>
      </c>
      <c r="F89" s="17">
        <f>'External Inputs'!F56*$E19*(1-(1/EXP($B$75*'External Inputs'!F$5)))</f>
        <v>111.13576279151157</v>
      </c>
      <c r="G89" s="17">
        <f>'External Inputs'!G56*$E19*(1-(1/EXP($B$75*'External Inputs'!G$5)))</f>
        <v>109.31347107339398</v>
      </c>
      <c r="H89" s="17">
        <f>'External Inputs'!H56*$E19*(1-(1/EXP($B$75*'External Inputs'!H$5)))</f>
        <v>85.636638399126412</v>
      </c>
      <c r="I89" s="17">
        <f>'External Inputs'!I56*$E19*(1-(1/EXP($B$75*'External Inputs'!I$5)))</f>
        <v>77.222075970050554</v>
      </c>
      <c r="J89" s="17">
        <f>'External Inputs'!J56*$E19*(1-(1/EXP($B$75*'External Inputs'!J$5)))</f>
        <v>69.996985123040119</v>
      </c>
      <c r="K89" s="17">
        <f>'External Inputs'!K56*$E19*(1-(1/EXP($B$75*'External Inputs'!K$5)))</f>
        <v>63.563282252404541</v>
      </c>
      <c r="L89" s="17">
        <f>'External Inputs'!L56*$E19*(1-(1/EXP($B$75*'External Inputs'!L$5)))</f>
        <v>57.717161560046222</v>
      </c>
      <c r="M89" s="17">
        <f>'External Inputs'!M56*$E19*(1-(1/EXP($B$75*'External Inputs'!M$5)))</f>
        <v>51.068123632035011</v>
      </c>
      <c r="N89" s="17">
        <f>'External Inputs'!N56*$E19*(1-(1/EXP($B$75*'External Inputs'!N$5)))</f>
        <v>45.331752997802823</v>
      </c>
      <c r="O89" s="17">
        <f>'External Inputs'!O56*$E19*(1-(1/EXP($B$75*'External Inputs'!O$5)))</f>
        <v>40.630705908684</v>
      </c>
      <c r="P89" s="17">
        <f>'External Inputs'!P56*$E19*(1-(1/EXP($B$75*'External Inputs'!P$5)))</f>
        <v>37.025117928994199</v>
      </c>
      <c r="Q89" s="17">
        <f>'External Inputs'!Q56*$E19*(1-(1/EXP($B$75*'External Inputs'!Q$5)))</f>
        <v>34.414920265492555</v>
      </c>
      <c r="R89" s="17">
        <f>'External Inputs'!R56*$E19*(1-(1/EXP($B$75*'External Inputs'!R$5)))</f>
        <v>31.919086823138173</v>
      </c>
      <c r="S89" s="17">
        <f>'External Inputs'!S56*$E19*(1-(1/EXP($B$75*'External Inputs'!S$5)))</f>
        <v>30.099468592421793</v>
      </c>
      <c r="T89" s="17">
        <f>'External Inputs'!T56*$E19*(1-(1/EXP($B$75*'External Inputs'!T$5)))</f>
        <v>28.879263603054959</v>
      </c>
      <c r="U89" s="17">
        <f>'External Inputs'!U56*$E19*(1-(1/EXP($B$75*'External Inputs'!U$5)))</f>
        <v>28.203808249609761</v>
      </c>
      <c r="V89" s="17">
        <f>'External Inputs'!V56*$E19*(1-(1/EXP($B$75*'External Inputs'!V$5)))</f>
        <v>28.012502319914599</v>
      </c>
      <c r="W89" s="17">
        <f>'External Inputs'!W56*$E19*(1-(1/EXP($B$75*'External Inputs'!W$5)))</f>
        <v>27.81457353475955</v>
      </c>
      <c r="X89" s="17">
        <f>'External Inputs'!X56*$E19*(1-(1/EXP($B$75*'External Inputs'!X$5)))</f>
        <v>27.937203763591189</v>
      </c>
      <c r="Y89" s="17">
        <f>'External Inputs'!Y56*$E19*(1-(1/EXP($B$75*'External Inputs'!Y$5)))</f>
        <v>28.431590075025792</v>
      </c>
      <c r="Z89" s="17">
        <f>'External Inputs'!Z56*$E19*(1-(1/EXP($B$75*'External Inputs'!Z$5)))</f>
        <v>29.37164885258797</v>
      </c>
      <c r="AA89" s="17">
        <f>'External Inputs'!AA56*$E19*(1-(1/EXP($B$75*'External Inputs'!AA$5)))</f>
        <v>30.783431783939093</v>
      </c>
      <c r="AB89" s="17">
        <f>'External Inputs'!AB56*$E19*(1-(1/EXP($B$75*'External Inputs'!AB$5)))</f>
        <v>32.196207917676901</v>
      </c>
      <c r="AC89" s="17">
        <f>'External Inputs'!AC56*$E19*(1-(1/EXP($B$75*'External Inputs'!AC$5)))</f>
        <v>33.981188922686513</v>
      </c>
      <c r="AD89" s="17">
        <f>'External Inputs'!AD56*$E19*(1-(1/EXP($B$75*'External Inputs'!AD$5)))</f>
        <v>36.00924704292126</v>
      </c>
      <c r="AE89" s="17">
        <f>'External Inputs'!AE56*$E19*(1-(1/EXP($B$75*'External Inputs'!AE$5)))</f>
        <v>38.088423690245818</v>
      </c>
      <c r="AF89" s="17">
        <f>'External Inputs'!AF56*$E19*(1-(1/EXP($B$75*'External Inputs'!AF$5)))</f>
        <v>40.123641242049956</v>
      </c>
      <c r="AG89" s="17">
        <f>'External Inputs'!AG56*$E19*(1-(1/EXP($B$75*'External Inputs'!AG$5)))</f>
        <v>41.645228248745525</v>
      </c>
      <c r="AH89" s="17">
        <f>'External Inputs'!AH56*$E19*(1-(1/EXP($B$75*'External Inputs'!AH$5)))</f>
        <v>43.120635822180546</v>
      </c>
      <c r="AI89" s="17">
        <f>'External Inputs'!AI56*$E19*(1-(1/EXP($B$75*'External Inputs'!AI$5)))</f>
        <v>44.698221061817712</v>
      </c>
      <c r="AJ89" s="17">
        <f>'External Inputs'!AJ56*$E19*(1-(1/EXP($B$75*'External Inputs'!AJ$5)))</f>
        <v>46.517956496238469</v>
      </c>
      <c r="AK89" s="17">
        <f>'External Inputs'!AK56*$E19*(1-(1/EXP($B$75*'External Inputs'!AK$5)))</f>
        <v>48.623574780737187</v>
      </c>
      <c r="AL89" s="17">
        <f>'External Inputs'!AL56*$E19*(1-(1/EXP($B$75*'External Inputs'!AL$5)))</f>
        <v>50.299606548243553</v>
      </c>
      <c r="AM89" s="17">
        <f>'External Inputs'!AM56*$E19*(1-(1/EXP($B$75*'External Inputs'!AM$5)))</f>
        <v>52.155724571714728</v>
      </c>
      <c r="AN89" s="17">
        <f>'External Inputs'!AN56*$E19*(1-(1/EXP($B$75*'External Inputs'!AN$5)))</f>
        <v>54.133913612348628</v>
      </c>
      <c r="AO89" s="17">
        <f>'External Inputs'!AO56*$E19*(1-(1/EXP($B$75*'External Inputs'!AO$5)))</f>
        <v>56.114404156748407</v>
      </c>
      <c r="AP89" s="17">
        <f>'External Inputs'!AP56*$E19*(1-(1/EXP($B$75*'External Inputs'!AP$5)))</f>
        <v>58.015750280695649</v>
      </c>
      <c r="AQ89" s="17">
        <f>'External Inputs'!AQ56*$E19*(1-(1/EXP($B$75*'External Inputs'!AQ$5)))</f>
        <v>59.033703675574834</v>
      </c>
      <c r="AR89" s="17">
        <f>'External Inputs'!AR56*$E19*(1-(1/EXP($B$75*'External Inputs'!AR$5)))</f>
        <v>59.997734891423796</v>
      </c>
      <c r="AS89" s="17">
        <f>'External Inputs'!AS56*$E19*(1-(1/EXP($B$75*'External Inputs'!AS$5)))</f>
        <v>60.949581448192781</v>
      </c>
      <c r="AT89" s="17">
        <f>'External Inputs'!AT56*$E19*(1-(1/EXP($B$75*'External Inputs'!AT$5)))</f>
        <v>61.868557209138402</v>
      </c>
      <c r="AU89" s="17">
        <f>'External Inputs'!AU56*$E19*(1-(1/EXP($B$75*'External Inputs'!AU$5)))</f>
        <v>62.725807303723109</v>
      </c>
      <c r="AV89" s="17">
        <f>'External Inputs'!AV56*$E19*(1-(1/EXP($B$75*'External Inputs'!AV$5)))</f>
        <v>62.632665720764699</v>
      </c>
      <c r="AW89" s="17">
        <f>'External Inputs'!AW56*$E19*(1-(1/EXP($B$75*'External Inputs'!AW$5)))</f>
        <v>62.447357106375065</v>
      </c>
      <c r="AX89" s="17">
        <f>'External Inputs'!AX56*$E19*(1-(1/EXP($B$75*'External Inputs'!AX$5)))</f>
        <v>62.327213562722754</v>
      </c>
      <c r="AY89" s="17">
        <f>'External Inputs'!AY56*$E19*(1-(1/EXP($B$75*'External Inputs'!AY$5)))</f>
        <v>62.463142336416084</v>
      </c>
      <c r="AZ89" s="17">
        <f>'External Inputs'!AZ56*$E19*(1-(1/EXP($B$75*'External Inputs'!AZ$5)))</f>
        <v>62.946144245245343</v>
      </c>
    </row>
    <row r="90" spans="1:52" x14ac:dyDescent="0.2">
      <c r="A90" t="s">
        <v>40</v>
      </c>
      <c r="B90" s="17">
        <f>'External Inputs'!B57*$E20*(1-(1/EXP($B$75*'External Inputs'!B$5)))</f>
        <v>98.914178260607073</v>
      </c>
      <c r="C90" s="17">
        <f>'External Inputs'!C57*$E20*(1-(1/EXP($B$75*'External Inputs'!C$5)))</f>
        <v>96.929356906895038</v>
      </c>
      <c r="D90" s="17">
        <f>'External Inputs'!D57*$E20*(1-(1/EXP($B$75*'External Inputs'!D$5)))</f>
        <v>95.509172974561523</v>
      </c>
      <c r="E90" s="17">
        <f>'External Inputs'!E57*$E20*(1-(1/EXP($B$75*'External Inputs'!E$5)))</f>
        <v>94.644550780037974</v>
      </c>
      <c r="F90" s="17">
        <f>'External Inputs'!F57*$E20*(1-(1/EXP($B$75*'External Inputs'!F$5)))</f>
        <v>93.748033007848662</v>
      </c>
      <c r="G90" s="17">
        <f>'External Inputs'!G57*$E20*(1-(1/EXP($B$75*'External Inputs'!G$5)))</f>
        <v>93.353618415071665</v>
      </c>
      <c r="H90" s="17">
        <f>'External Inputs'!H57*$E20*(1-(1/EXP($B$75*'External Inputs'!H$5)))</f>
        <v>74.554026260064447</v>
      </c>
      <c r="I90" s="17">
        <f>'External Inputs'!I57*$E20*(1-(1/EXP($B$75*'External Inputs'!I$5)))</f>
        <v>67.905778354603299</v>
      </c>
      <c r="J90" s="17">
        <f>'External Inputs'!J57*$E20*(1-(1/EXP($B$75*'External Inputs'!J$5)))</f>
        <v>61.852038583700988</v>
      </c>
      <c r="K90" s="17">
        <f>'External Inputs'!K57*$E20*(1-(1/EXP($B$75*'External Inputs'!K$5)))</f>
        <v>56.482290846799998</v>
      </c>
      <c r="L90" s="17">
        <f>'External Inputs'!L57*$E20*(1-(1/EXP($B$75*'External Inputs'!L$5)))</f>
        <v>51.864233540070941</v>
      </c>
      <c r="M90" s="17">
        <f>'External Inputs'!M57*$E20*(1-(1/EXP($B$75*'External Inputs'!M$5)))</f>
        <v>47.383145059587953</v>
      </c>
      <c r="N90" s="17">
        <f>'External Inputs'!N57*$E20*(1-(1/EXP($B$75*'External Inputs'!N$5)))</f>
        <v>43.492041058024746</v>
      </c>
      <c r="O90" s="17">
        <f>'External Inputs'!O57*$E20*(1-(1/EXP($B$75*'External Inputs'!O$5)))</f>
        <v>40.115847831769557</v>
      </c>
      <c r="P90" s="17">
        <f>'External Inputs'!P57*$E20*(1-(1/EXP($B$75*'External Inputs'!P$5)))</f>
        <v>37.089630192758932</v>
      </c>
      <c r="Q90" s="17">
        <f>'External Inputs'!Q57*$E20*(1-(1/EXP($B$75*'External Inputs'!Q$5)))</f>
        <v>34.376225184517587</v>
      </c>
      <c r="R90" s="17">
        <f>'External Inputs'!R57*$E20*(1-(1/EXP($B$75*'External Inputs'!R$5)))</f>
        <v>31.711150560473364</v>
      </c>
      <c r="S90" s="17">
        <f>'External Inputs'!S57*$E20*(1-(1/EXP($B$75*'External Inputs'!S$5)))</f>
        <v>29.335233003076649</v>
      </c>
      <c r="T90" s="17">
        <f>'External Inputs'!T57*$E20*(1-(1/EXP($B$75*'External Inputs'!T$5)))</f>
        <v>27.437650534501429</v>
      </c>
      <c r="U90" s="17">
        <f>'External Inputs'!U57*$E20*(1-(1/EXP($B$75*'External Inputs'!U$5)))</f>
        <v>26.112371384624598</v>
      </c>
      <c r="V90" s="17">
        <f>'External Inputs'!V57*$E20*(1-(1/EXP($B$75*'External Inputs'!V$5)))</f>
        <v>25.322484932661872</v>
      </c>
      <c r="W90" s="17">
        <f>'External Inputs'!W57*$E20*(1-(1/EXP($B$75*'External Inputs'!W$5)))</f>
        <v>24.791596606327687</v>
      </c>
      <c r="X90" s="17">
        <f>'External Inputs'!X57*$E20*(1-(1/EXP($B$75*'External Inputs'!X$5)))</f>
        <v>24.494754100045828</v>
      </c>
      <c r="Y90" s="17">
        <f>'External Inputs'!Y57*$E20*(1-(1/EXP($B$75*'External Inputs'!Y$5)))</f>
        <v>24.49202193567351</v>
      </c>
      <c r="Z90" s="17">
        <f>'External Inputs'!Z57*$E20*(1-(1/EXP($B$75*'External Inputs'!Z$5)))</f>
        <v>24.814581324228886</v>
      </c>
      <c r="AA90" s="17">
        <f>'External Inputs'!AA57*$E20*(1-(1/EXP($B$75*'External Inputs'!AA$5)))</f>
        <v>25.480382949204618</v>
      </c>
      <c r="AB90" s="17">
        <f>'External Inputs'!AB57*$E20*(1-(1/EXP($B$75*'External Inputs'!AB$5)))</f>
        <v>26.269231378706415</v>
      </c>
      <c r="AC90" s="17">
        <f>'External Inputs'!AC57*$E20*(1-(1/EXP($B$75*'External Inputs'!AC$5)))</f>
        <v>27.151120011246704</v>
      </c>
      <c r="AD90" s="17">
        <f>'External Inputs'!AD57*$E20*(1-(1/EXP($B$75*'External Inputs'!AD$5)))</f>
        <v>28.271757616328618</v>
      </c>
      <c r="AE90" s="17">
        <f>'External Inputs'!AE57*$E20*(1-(1/EXP($B$75*'External Inputs'!AE$5)))</f>
        <v>29.79082238677751</v>
      </c>
      <c r="AF90" s="17">
        <f>'External Inputs'!AF57*$E20*(1-(1/EXP($B$75*'External Inputs'!AF$5)))</f>
        <v>31.789369690949858</v>
      </c>
      <c r="AG90" s="17">
        <f>'External Inputs'!AG57*$E20*(1-(1/EXP($B$75*'External Inputs'!AG$5)))</f>
        <v>33.989359822440953</v>
      </c>
      <c r="AH90" s="17">
        <f>'External Inputs'!AH57*$E20*(1-(1/EXP($B$75*'External Inputs'!AH$5)))</f>
        <v>36.430646865606569</v>
      </c>
      <c r="AI90" s="17">
        <f>'External Inputs'!AI57*$E20*(1-(1/EXP($B$75*'External Inputs'!AI$5)))</f>
        <v>39.023481564067872</v>
      </c>
      <c r="AJ90" s="17">
        <f>'External Inputs'!AJ57*$E20*(1-(1/EXP($B$75*'External Inputs'!AJ$5)))</f>
        <v>41.593163910732663</v>
      </c>
      <c r="AK90" s="17">
        <f>'External Inputs'!AK57*$E20*(1-(1/EXP($B$75*'External Inputs'!AK$5)))</f>
        <v>44.08527687485941</v>
      </c>
      <c r="AL90" s="17">
        <f>'External Inputs'!AL57*$E20*(1-(1/EXP($B$75*'External Inputs'!AL$5)))</f>
        <v>46.154753262701675</v>
      </c>
      <c r="AM90" s="17">
        <f>'External Inputs'!AM57*$E20*(1-(1/EXP($B$75*'External Inputs'!AM$5)))</f>
        <v>48.041891427925819</v>
      </c>
      <c r="AN90" s="17">
        <f>'External Inputs'!AN57*$E20*(1-(1/EXP($B$75*'External Inputs'!AN$5)))</f>
        <v>49.991206040982576</v>
      </c>
      <c r="AO90" s="17">
        <f>'External Inputs'!AO57*$E20*(1-(1/EXP($B$75*'External Inputs'!AO$5)))</f>
        <v>52.199757408855646</v>
      </c>
      <c r="AP90" s="17">
        <f>'External Inputs'!AP57*$E20*(1-(1/EXP($B$75*'External Inputs'!AP$5)))</f>
        <v>54.743843528388751</v>
      </c>
      <c r="AQ90" s="17">
        <f>'External Inputs'!AQ57*$E20*(1-(1/EXP($B$75*'External Inputs'!AQ$5)))</f>
        <v>56.950153100718339</v>
      </c>
      <c r="AR90" s="17">
        <f>'External Inputs'!AR57*$E20*(1-(1/EXP($B$75*'External Inputs'!AR$5)))</f>
        <v>59.198432094800694</v>
      </c>
      <c r="AS90" s="17">
        <f>'External Inputs'!AS57*$E20*(1-(1/EXP($B$75*'External Inputs'!AS$5)))</f>
        <v>61.526818135152304</v>
      </c>
      <c r="AT90" s="17">
        <f>'External Inputs'!AT57*$E20*(1-(1/EXP($B$75*'External Inputs'!AT$5)))</f>
        <v>63.832238827291945</v>
      </c>
      <c r="AU90" s="17">
        <f>'External Inputs'!AU57*$E20*(1-(1/EXP($B$75*'External Inputs'!AU$5)))</f>
        <v>66.057019215561638</v>
      </c>
      <c r="AV90" s="17">
        <f>'External Inputs'!AV57*$E20*(1-(1/EXP($B$75*'External Inputs'!AV$5)))</f>
        <v>67.449713627441383</v>
      </c>
      <c r="AW90" s="17">
        <f>'External Inputs'!AW57*$E20*(1-(1/EXP($B$75*'External Inputs'!AW$5)))</f>
        <v>68.652126082451389</v>
      </c>
      <c r="AX90" s="17">
        <f>'External Inputs'!AX57*$E20*(1-(1/EXP($B$75*'External Inputs'!AX$5)))</f>
        <v>69.830401802695221</v>
      </c>
      <c r="AY90" s="17">
        <f>'External Inputs'!AY57*$E20*(1-(1/EXP($B$75*'External Inputs'!AY$5)))</f>
        <v>70.976217350380182</v>
      </c>
      <c r="AZ90" s="17">
        <f>'External Inputs'!AZ57*$E20*(1-(1/EXP($B$75*'External Inputs'!AZ$5)))</f>
        <v>72.042140255782172</v>
      </c>
    </row>
    <row r="91" spans="1:52" x14ac:dyDescent="0.2">
      <c r="A91" t="s">
        <v>41</v>
      </c>
      <c r="B91" s="17">
        <f>'External Inputs'!B58*$E21*(1-(1/EXP($B$75*'External Inputs'!B$5)))</f>
        <v>41.574679850695262</v>
      </c>
      <c r="C91" s="17">
        <f>'External Inputs'!C58*$E21*(1-(1/EXP($B$75*'External Inputs'!C$5)))</f>
        <v>41.354896172940983</v>
      </c>
      <c r="D91" s="17">
        <f>'External Inputs'!D58*$E21*(1-(1/EXP($B$75*'External Inputs'!D$5)))</f>
        <v>40.362645697856415</v>
      </c>
      <c r="E91" s="17">
        <f>'External Inputs'!E58*$E21*(1-(1/EXP($B$75*'External Inputs'!E$5)))</f>
        <v>38.895433619462224</v>
      </c>
      <c r="F91" s="17">
        <f>'External Inputs'!F58*$E21*(1-(1/EXP($B$75*'External Inputs'!F$5)))</f>
        <v>37.214970685421243</v>
      </c>
      <c r="G91" s="17">
        <f>'External Inputs'!G58*$E21*(1-(1/EXP($B$75*'External Inputs'!G$5)))</f>
        <v>35.896218229122134</v>
      </c>
      <c r="H91" s="17">
        <f>'External Inputs'!H58*$E21*(1-(1/EXP($B$75*'External Inputs'!H$5)))</f>
        <v>30.239272308798547</v>
      </c>
      <c r="I91" s="17">
        <f>'External Inputs'!I58*$E21*(1-(1/EXP($B$75*'External Inputs'!I$5)))</f>
        <v>28.643225747787778</v>
      </c>
      <c r="J91" s="17">
        <f>'External Inputs'!J58*$E21*(1-(1/EXP($B$75*'External Inputs'!J$5)))</f>
        <v>26.571195745533693</v>
      </c>
      <c r="K91" s="17">
        <f>'External Inputs'!K58*$E21*(1-(1/EXP($B$75*'External Inputs'!K$5)))</f>
        <v>24.186357651646556</v>
      </c>
      <c r="L91" s="17">
        <f>'External Inputs'!L58*$E21*(1-(1/EXP($B$75*'External Inputs'!L$5)))</f>
        <v>21.792514821548018</v>
      </c>
      <c r="M91" s="17">
        <f>'External Inputs'!M58*$E21*(1-(1/EXP($B$75*'External Inputs'!M$5)))</f>
        <v>20.785906714598092</v>
      </c>
      <c r="N91" s="17">
        <f>'External Inputs'!N58*$E21*(1-(1/EXP($B$75*'External Inputs'!N$5)))</f>
        <v>19.505297245094024</v>
      </c>
      <c r="O91" s="17">
        <f>'External Inputs'!O58*$E21*(1-(1/EXP($B$75*'External Inputs'!O$5)))</f>
        <v>18.054844922892304</v>
      </c>
      <c r="P91" s="17">
        <f>'External Inputs'!P58*$E21*(1-(1/EXP($B$75*'External Inputs'!P$5)))</f>
        <v>16.593808923590736</v>
      </c>
      <c r="Q91" s="17">
        <f>'External Inputs'!Q58*$E21*(1-(1/EXP($B$75*'External Inputs'!Q$5)))</f>
        <v>15.281842386888489</v>
      </c>
      <c r="R91" s="17">
        <f>'External Inputs'!R58*$E21*(1-(1/EXP($B$75*'External Inputs'!R$5)))</f>
        <v>15.010499679405315</v>
      </c>
      <c r="S91" s="17">
        <f>'External Inputs'!S58*$E21*(1-(1/EXP($B$75*'External Inputs'!S$5)))</f>
        <v>14.649515719799393</v>
      </c>
      <c r="T91" s="17">
        <f>'External Inputs'!T58*$E21*(1-(1/EXP($B$75*'External Inputs'!T$5)))</f>
        <v>14.126166737209239</v>
      </c>
      <c r="U91" s="17">
        <f>'External Inputs'!U58*$E21*(1-(1/EXP($B$75*'External Inputs'!U$5)))</f>
        <v>13.413704072724947</v>
      </c>
      <c r="V91" s="17">
        <f>'External Inputs'!V58*$E21*(1-(1/EXP($B$75*'External Inputs'!V$5)))</f>
        <v>12.604957946993842</v>
      </c>
      <c r="W91" s="17">
        <f>'External Inputs'!W58*$E21*(1-(1/EXP($B$75*'External Inputs'!W$5)))</f>
        <v>12.530505454554664</v>
      </c>
      <c r="X91" s="17">
        <f>'External Inputs'!X58*$E21*(1-(1/EXP($B$75*'External Inputs'!X$5)))</f>
        <v>12.32496214572512</v>
      </c>
      <c r="Y91" s="17">
        <f>'External Inputs'!Y58*$E21*(1-(1/EXP($B$75*'External Inputs'!Y$5)))</f>
        <v>12.046126176015431</v>
      </c>
      <c r="Z91" s="17">
        <f>'External Inputs'!Z58*$E21*(1-(1/EXP($B$75*'External Inputs'!Z$5)))</f>
        <v>11.758932065665794</v>
      </c>
      <c r="AA91" s="17">
        <f>'External Inputs'!AA58*$E21*(1-(1/EXP($B$75*'External Inputs'!AA$5)))</f>
        <v>11.536681261637442</v>
      </c>
      <c r="AB91" s="17">
        <f>'External Inputs'!AB58*$E21*(1-(1/EXP($B$75*'External Inputs'!AB$5)))</f>
        <v>12.011100659864153</v>
      </c>
      <c r="AC91" s="17">
        <f>'External Inputs'!AC58*$E21*(1-(1/EXP($B$75*'External Inputs'!AC$5)))</f>
        <v>12.392248330101838</v>
      </c>
      <c r="AD91" s="17">
        <f>'External Inputs'!AD58*$E21*(1-(1/EXP($B$75*'External Inputs'!AD$5)))</f>
        <v>12.69144725049695</v>
      </c>
      <c r="AE91" s="17">
        <f>'External Inputs'!AE58*$E21*(1-(1/EXP($B$75*'External Inputs'!AE$5)))</f>
        <v>12.955489852942829</v>
      </c>
      <c r="AF91" s="17">
        <f>'External Inputs'!AF58*$E21*(1-(1/EXP($B$75*'External Inputs'!AF$5)))</f>
        <v>13.267940498811718</v>
      </c>
      <c r="AG91" s="17">
        <f>'External Inputs'!AG58*$E21*(1-(1/EXP($B$75*'External Inputs'!AG$5)))</f>
        <v>14.292517358409119</v>
      </c>
      <c r="AH91" s="17">
        <f>'External Inputs'!AH58*$E21*(1-(1/EXP($B$75*'External Inputs'!AH$5)))</f>
        <v>15.154103526294934</v>
      </c>
      <c r="AI91" s="17">
        <f>'External Inputs'!AI58*$E21*(1-(1/EXP($B$75*'External Inputs'!AI$5)))</f>
        <v>15.918342509454405</v>
      </c>
      <c r="AJ91" s="17">
        <f>'External Inputs'!AJ58*$E21*(1-(1/EXP($B$75*'External Inputs'!AJ$5)))</f>
        <v>16.734573548588816</v>
      </c>
      <c r="AK91" s="17">
        <f>'External Inputs'!AK58*$E21*(1-(1/EXP($B$75*'External Inputs'!AK$5)))</f>
        <v>17.739954565017257</v>
      </c>
      <c r="AL91" s="17">
        <f>'External Inputs'!AL58*$E21*(1-(1/EXP($B$75*'External Inputs'!AL$5)))</f>
        <v>19.680806282608557</v>
      </c>
      <c r="AM91" s="17">
        <f>'External Inputs'!AM58*$E21*(1-(1/EXP($B$75*'External Inputs'!AM$5)))</f>
        <v>21.526013391639285</v>
      </c>
      <c r="AN91" s="17">
        <f>'External Inputs'!AN58*$E21*(1-(1/EXP($B$75*'External Inputs'!AN$5)))</f>
        <v>23.112184408480928</v>
      </c>
      <c r="AO91" s="17">
        <f>'External Inputs'!AO58*$E21*(1-(1/EXP($B$75*'External Inputs'!AO$5)))</f>
        <v>24.361939803422324</v>
      </c>
      <c r="AP91" s="17">
        <f>'External Inputs'!AP58*$E21*(1-(1/EXP($B$75*'External Inputs'!AP$5)))</f>
        <v>25.395173451208635</v>
      </c>
      <c r="AQ91" s="17">
        <f>'External Inputs'!AQ58*$E21*(1-(1/EXP($B$75*'External Inputs'!AQ$5)))</f>
        <v>27.281807772533803</v>
      </c>
      <c r="AR91" s="17">
        <f>'External Inputs'!AR58*$E21*(1-(1/EXP($B$75*'External Inputs'!AR$5)))</f>
        <v>28.804290312166369</v>
      </c>
      <c r="AS91" s="17">
        <f>'External Inputs'!AS58*$E21*(1-(1/EXP($B$75*'External Inputs'!AS$5)))</f>
        <v>30.015024353249867</v>
      </c>
      <c r="AT91" s="17">
        <f>'External Inputs'!AT58*$E21*(1-(1/EXP($B$75*'External Inputs'!AT$5)))</f>
        <v>31.054686803178484</v>
      </c>
      <c r="AU91" s="17">
        <f>'External Inputs'!AU58*$E21*(1-(1/EXP($B$75*'External Inputs'!AU$5)))</f>
        <v>32.121178381435001</v>
      </c>
      <c r="AV91" s="17">
        <f>'External Inputs'!AV58*$E21*(1-(1/EXP($B$75*'External Inputs'!AV$5)))</f>
        <v>34.296714747827792</v>
      </c>
      <c r="AW91" s="17">
        <f>'External Inputs'!AW58*$E21*(1-(1/EXP($B$75*'External Inputs'!AW$5)))</f>
        <v>36.169283569145243</v>
      </c>
      <c r="AX91" s="17">
        <f>'External Inputs'!AX58*$E21*(1-(1/EXP($B$75*'External Inputs'!AX$5)))</f>
        <v>37.628791390309367</v>
      </c>
      <c r="AY91" s="17">
        <f>'External Inputs'!AY58*$E21*(1-(1/EXP($B$75*'External Inputs'!AY$5)))</f>
        <v>38.639860004594439</v>
      </c>
      <c r="AZ91" s="17">
        <f>'External Inputs'!AZ58*$E21*(1-(1/EXP($B$75*'External Inputs'!AZ$5)))</f>
        <v>39.370245805495031</v>
      </c>
    </row>
    <row r="92" spans="1:52" x14ac:dyDescent="0.2">
      <c r="A92" t="s">
        <v>42</v>
      </c>
      <c r="B92" s="17">
        <f>'External Inputs'!B59*$E22*(1-(1/EXP($B$75*'External Inputs'!B$5)))</f>
        <v>10.398352515816537</v>
      </c>
      <c r="C92" s="17">
        <f>'External Inputs'!C59*$E22*(1-(1/EXP($B$75*'External Inputs'!C$5)))</f>
        <v>10.481755057160125</v>
      </c>
      <c r="D92" s="17">
        <f>'External Inputs'!D59*$E22*(1-(1/EXP($B$75*'External Inputs'!D$5)))</f>
        <v>11.01782373410537</v>
      </c>
      <c r="E92" s="17">
        <f>'External Inputs'!E59*$E22*(1-(1/EXP($B$75*'External Inputs'!E$5)))</f>
        <v>11.3833084966363</v>
      </c>
      <c r="F92" s="17">
        <f>'External Inputs'!F59*$E22*(1-(1/EXP($B$75*'External Inputs'!F$5)))</f>
        <v>11.020180239424048</v>
      </c>
      <c r="G92" s="17">
        <f>'External Inputs'!G59*$E22*(1-(1/EXP($B$75*'External Inputs'!G$5)))</f>
        <v>9.6777202936250539</v>
      </c>
      <c r="H92" s="17">
        <f>'External Inputs'!H59*$E22*(1-(1/EXP($B$75*'External Inputs'!H$5)))</f>
        <v>7.788657098800627</v>
      </c>
      <c r="I92" s="17">
        <f>'External Inputs'!I59*$E22*(1-(1/EXP($B$75*'External Inputs'!I$5)))</f>
        <v>7.2650423832450093</v>
      </c>
      <c r="J92" s="17">
        <f>'External Inputs'!J59*$E22*(1-(1/EXP($B$75*'External Inputs'!J$5)))</f>
        <v>6.8007783201722152</v>
      </c>
      <c r="K92" s="17">
        <f>'External Inputs'!K59*$E22*(1-(1/EXP($B$75*'External Inputs'!K$5)))</f>
        <v>6.2725664736994196</v>
      </c>
      <c r="L92" s="17">
        <f>'External Inputs'!L59*$E22*(1-(1/EXP($B$75*'External Inputs'!L$5)))</f>
        <v>5.4400697716816726</v>
      </c>
      <c r="M92" s="17">
        <f>'External Inputs'!M59*$E22*(1-(1/EXP($B$75*'External Inputs'!M$5)))</f>
        <v>5.1918524857107755</v>
      </c>
      <c r="N92" s="17">
        <f>'External Inputs'!N59*$E22*(1-(1/EXP($B$75*'External Inputs'!N$5)))</f>
        <v>5.1243837562022341</v>
      </c>
      <c r="O92" s="17">
        <f>'External Inputs'!O59*$E22*(1-(1/EXP($B$75*'External Inputs'!O$5)))</f>
        <v>5.0261162129740198</v>
      </c>
      <c r="P92" s="17">
        <f>'External Inputs'!P59*$E22*(1-(1/EXP($B$75*'External Inputs'!P$5)))</f>
        <v>4.7495887272105151</v>
      </c>
      <c r="Q92" s="17">
        <f>'External Inputs'!Q59*$E22*(1-(1/EXP($B$75*'External Inputs'!Q$5)))</f>
        <v>4.1942960195190082</v>
      </c>
      <c r="R92" s="17">
        <f>'External Inputs'!R59*$E22*(1-(1/EXP($B$75*'External Inputs'!R$5)))</f>
        <v>4.0993732604488011</v>
      </c>
      <c r="S92" s="17">
        <f>'External Inputs'!S59*$E22*(1-(1/EXP($B$75*'External Inputs'!S$5)))</f>
        <v>4.0878793406981684</v>
      </c>
      <c r="T92" s="17">
        <f>'External Inputs'!T59*$E22*(1-(1/EXP($B$75*'External Inputs'!T$5)))</f>
        <v>4.0805467998485652</v>
      </c>
      <c r="U92" s="17">
        <f>'External Inputs'!U59*$E22*(1-(1/EXP($B$75*'External Inputs'!U$5)))</f>
        <v>3.9861071404865767</v>
      </c>
      <c r="V92" s="17">
        <f>'External Inputs'!V59*$E22*(1-(1/EXP($B$75*'External Inputs'!V$5)))</f>
        <v>3.677227304442976</v>
      </c>
      <c r="W92" s="17">
        <f>'External Inputs'!W59*$E22*(1-(1/EXP($B$75*'External Inputs'!W$5)))</f>
        <v>3.7693954198827648</v>
      </c>
      <c r="X92" s="17">
        <f>'External Inputs'!X59*$E22*(1-(1/EXP($B$75*'External Inputs'!X$5)))</f>
        <v>3.997869271016016</v>
      </c>
      <c r="Y92" s="17">
        <f>'External Inputs'!Y59*$E22*(1-(1/EXP($B$75*'External Inputs'!Y$5)))</f>
        <v>4.1673381445059707</v>
      </c>
      <c r="Z92" s="17">
        <f>'External Inputs'!Z59*$E22*(1-(1/EXP($B$75*'External Inputs'!Z$5)))</f>
        <v>4.1236195499143973</v>
      </c>
      <c r="AA92" s="17">
        <f>'External Inputs'!AA59*$E22*(1-(1/EXP($B$75*'External Inputs'!AA$5)))</f>
        <v>3.7954067405057068</v>
      </c>
      <c r="AB92" s="17">
        <f>'External Inputs'!AB59*$E22*(1-(1/EXP($B$75*'External Inputs'!AB$5)))</f>
        <v>3.8865767123474577</v>
      </c>
      <c r="AC92" s="17">
        <f>'External Inputs'!AC59*$E22*(1-(1/EXP($B$75*'External Inputs'!AC$5)))</f>
        <v>4.0345821906964563</v>
      </c>
      <c r="AD92" s="17">
        <f>'External Inputs'!AD59*$E22*(1-(1/EXP($B$75*'External Inputs'!AD$5)))</f>
        <v>4.1598870149075333</v>
      </c>
      <c r="AE92" s="17">
        <f>'External Inputs'!AE59*$E22*(1-(1/EXP($B$75*'External Inputs'!AE$5)))</f>
        <v>4.1796542689174307</v>
      </c>
      <c r="AF92" s="17">
        <f>'External Inputs'!AF59*$E22*(1-(1/EXP($B$75*'External Inputs'!AF$5)))</f>
        <v>3.9873056412253893</v>
      </c>
      <c r="AG92" s="17">
        <f>'External Inputs'!AG59*$E22*(1-(1/EXP($B$75*'External Inputs'!AG$5)))</f>
        <v>4.1837340444225983</v>
      </c>
      <c r="AH92" s="17">
        <f>'External Inputs'!AH59*$E22*(1-(1/EXP($B$75*'External Inputs'!AH$5)))</f>
        <v>4.4922343296193841</v>
      </c>
      <c r="AI92" s="17">
        <f>'External Inputs'!AI59*$E22*(1-(1/EXP($B$75*'External Inputs'!AI$5)))</f>
        <v>4.7992699724590127</v>
      </c>
      <c r="AJ92" s="17">
        <f>'External Inputs'!AJ59*$E22*(1-(1/EXP($B$75*'External Inputs'!AJ$5)))</f>
        <v>4.9914097240884061</v>
      </c>
      <c r="AK92" s="17">
        <f>'External Inputs'!AK59*$E22*(1-(1/EXP($B$75*'External Inputs'!AK$5)))</f>
        <v>4.9463586954810372</v>
      </c>
      <c r="AL92" s="17">
        <f>'External Inputs'!AL59*$E22*(1-(1/EXP($B$75*'External Inputs'!AL$5)))</f>
        <v>5.2901440539034752</v>
      </c>
      <c r="AM92" s="17">
        <f>'External Inputs'!AM59*$E22*(1-(1/EXP($B$75*'External Inputs'!AM$5)))</f>
        <v>5.6959610158510996</v>
      </c>
      <c r="AN92" s="17">
        <f>'External Inputs'!AN59*$E22*(1-(1/EXP($B$75*'External Inputs'!AN$5)))</f>
        <v>6.1673743091352176</v>
      </c>
      <c r="AO92" s="17">
        <f>'External Inputs'!AO59*$E22*(1-(1/EXP($B$75*'External Inputs'!AO$5)))</f>
        <v>6.6367057494173078</v>
      </c>
      <c r="AP92" s="17">
        <f>'External Inputs'!AP59*$E22*(1-(1/EXP($B$75*'External Inputs'!AP$5)))</f>
        <v>6.8801129742107294</v>
      </c>
      <c r="AQ92" s="17">
        <f>'External Inputs'!AQ59*$E22*(1-(1/EXP($B$75*'External Inputs'!AQ$5)))</f>
        <v>7.6004762836457109</v>
      </c>
      <c r="AR92" s="17">
        <f>'External Inputs'!AR59*$E22*(1-(1/EXP($B$75*'External Inputs'!AR$5)))</f>
        <v>8.5558213052280063</v>
      </c>
      <c r="AS92" s="17">
        <f>'External Inputs'!AS59*$E22*(1-(1/EXP($B$75*'External Inputs'!AS$5)))</f>
        <v>9.4615361391513204</v>
      </c>
      <c r="AT92" s="17">
        <f>'External Inputs'!AT59*$E22*(1-(1/EXP($B$75*'External Inputs'!AT$5)))</f>
        <v>10.043174586150574</v>
      </c>
      <c r="AU92" s="17">
        <f>'External Inputs'!AU59*$E22*(1-(1/EXP($B$75*'External Inputs'!AU$5)))</f>
        <v>10.111026297242189</v>
      </c>
      <c r="AV92" s="17">
        <f>'External Inputs'!AV59*$E22*(1-(1/EXP($B$75*'External Inputs'!AV$5)))</f>
        <v>10.856080799387179</v>
      </c>
      <c r="AW92" s="17">
        <f>'External Inputs'!AW59*$E22*(1-(1/EXP($B$75*'External Inputs'!AW$5)))</f>
        <v>11.674751698517365</v>
      </c>
      <c r="AX92" s="17">
        <f>'External Inputs'!AX59*$E22*(1-(1/EXP($B$75*'External Inputs'!AX$5)))</f>
        <v>12.448164944156911</v>
      </c>
      <c r="AY92" s="17">
        <f>'External Inputs'!AY59*$E22*(1-(1/EXP($B$75*'External Inputs'!AY$5)))</f>
        <v>13.015144040261205</v>
      </c>
      <c r="AZ92" s="17">
        <f>'External Inputs'!AZ59*$E22*(1-(1/EXP($B$75*'External Inputs'!AZ$5)))</f>
        <v>13.102698830447308</v>
      </c>
    </row>
    <row r="93" spans="1:52" x14ac:dyDescent="0.2">
      <c r="A93" t="s">
        <v>43</v>
      </c>
      <c r="B93" s="17">
        <f>'External Inputs'!B60*$E23*(1-(1/EXP($B$75*'External Inputs'!B$5)))</f>
        <v>1.678732464785812</v>
      </c>
      <c r="C93" s="17">
        <f>'External Inputs'!C60*$E23*(1-(1/EXP($B$75*'External Inputs'!C$5)))</f>
        <v>1.5887746440327322</v>
      </c>
      <c r="D93" s="17">
        <f>'External Inputs'!D60*$E23*(1-(1/EXP($B$75*'External Inputs'!D$5)))</f>
        <v>1.5247246285908216</v>
      </c>
      <c r="E93" s="17">
        <f>'External Inputs'!E60*$E23*(1-(1/EXP($B$75*'External Inputs'!E$5)))</f>
        <v>1.4849504247348582</v>
      </c>
      <c r="F93" s="17">
        <f>'External Inputs'!F60*$E23*(1-(1/EXP($B$75*'External Inputs'!F$5)))</f>
        <v>1.4616759130178112</v>
      </c>
      <c r="G93" s="17">
        <f>'External Inputs'!G60*$E23*(1-(1/EXP($B$75*'External Inputs'!G$5)))</f>
        <v>1.4641269101872765</v>
      </c>
      <c r="H93" s="17">
        <f>'External Inputs'!H60*$E23*(1-(1/EXP($B$75*'External Inputs'!H$5)))</f>
        <v>1.1729297409851822</v>
      </c>
      <c r="I93" s="17">
        <f>'External Inputs'!I60*$E23*(1-(1/EXP($B$75*'External Inputs'!I$5)))</f>
        <v>1.0864393151907459</v>
      </c>
      <c r="J93" s="17">
        <f>'External Inputs'!J60*$E23*(1-(1/EXP($B$75*'External Inputs'!J$5)))</f>
        <v>1.0131461546732707</v>
      </c>
      <c r="K93" s="17">
        <f>'External Inputs'!K60*$E23*(1-(1/EXP($B$75*'External Inputs'!K$5)))</f>
        <v>0.94744390909483878</v>
      </c>
      <c r="L93" s="17">
        <f>'External Inputs'!L60*$E23*(1-(1/EXP($B$75*'External Inputs'!L$5)))</f>
        <v>0.88707640802308019</v>
      </c>
      <c r="M93" s="17">
        <f>'External Inputs'!M60*$E23*(1-(1/EXP($B$75*'External Inputs'!M$5)))</f>
        <v>0.8181795112115442</v>
      </c>
      <c r="N93" s="17">
        <f>'External Inputs'!N60*$E23*(1-(1/EXP($B$75*'External Inputs'!N$5)))</f>
        <v>0.75824866438537297</v>
      </c>
      <c r="O93" s="17">
        <f>'External Inputs'!O60*$E23*(1-(1/EXP($B$75*'External Inputs'!O$5)))</f>
        <v>0.70883727367565597</v>
      </c>
      <c r="P93" s="17">
        <f>'External Inputs'!P60*$E23*(1-(1/EXP($B$75*'External Inputs'!P$5)))</f>
        <v>0.67143260492682855</v>
      </c>
      <c r="Q93" s="17">
        <f>'External Inputs'!Q60*$E23*(1-(1/EXP($B$75*'External Inputs'!Q$5)))</f>
        <v>0.64607914449533577</v>
      </c>
      <c r="R93" s="17">
        <f>'External Inputs'!R60*$E23*(1-(1/EXP($B$75*'External Inputs'!R$5)))</f>
        <v>0.6253908332435415</v>
      </c>
      <c r="S93" s="17">
        <f>'External Inputs'!S60*$E23*(1-(1/EXP($B$75*'External Inputs'!S$5)))</f>
        <v>0.61391000674782947</v>
      </c>
      <c r="T93" s="17">
        <f>'External Inputs'!T60*$E23*(1-(1/EXP($B$75*'External Inputs'!T$5)))</f>
        <v>0.60971658732037626</v>
      </c>
      <c r="U93" s="17">
        <f>'External Inputs'!U60*$E23*(1-(1/EXP($B$75*'External Inputs'!U$5)))</f>
        <v>0.61098662104258528</v>
      </c>
      <c r="V93" s="17">
        <f>'External Inputs'!V60*$E23*(1-(1/EXP($B$75*'External Inputs'!V$5)))</f>
        <v>0.61621015691045211</v>
      </c>
      <c r="W93" s="17">
        <f>'External Inputs'!W60*$E23*(1-(1/EXP($B$75*'External Inputs'!W$5)))</f>
        <v>0.62222673633255832</v>
      </c>
      <c r="X93" s="17">
        <f>'External Inputs'!X60*$E23*(1-(1/EXP($B$75*'External Inputs'!X$5)))</f>
        <v>0.63158292106177549</v>
      </c>
      <c r="Y93" s="17">
        <f>'External Inputs'!Y60*$E23*(1-(1/EXP($B$75*'External Inputs'!Y$5)))</f>
        <v>0.64443543689381089</v>
      </c>
      <c r="Z93" s="17">
        <f>'External Inputs'!Z60*$E23*(1-(1/EXP($B$75*'External Inputs'!Z$5)))</f>
        <v>0.66106001123263369</v>
      </c>
      <c r="AA93" s="17">
        <f>'External Inputs'!AA60*$E23*(1-(1/EXP($B$75*'External Inputs'!AA$5)))</f>
        <v>0.68164803428879939</v>
      </c>
      <c r="AB93" s="17">
        <f>'External Inputs'!AB60*$E23*(1-(1/EXP($B$75*'External Inputs'!AB$5)))</f>
        <v>0.70513574300481741</v>
      </c>
      <c r="AC93" s="17">
        <f>'External Inputs'!AC60*$E23*(1-(1/EXP($B$75*'External Inputs'!AC$5)))</f>
        <v>0.73210765108478681</v>
      </c>
      <c r="AD93" s="17">
        <f>'External Inputs'!AD60*$E23*(1-(1/EXP($B$75*'External Inputs'!AD$5)))</f>
        <v>0.76089815195013544</v>
      </c>
      <c r="AE93" s="17">
        <f>'External Inputs'!AE60*$E23*(1-(1/EXP($B$75*'External Inputs'!AE$5)))</f>
        <v>0.78921962550331615</v>
      </c>
      <c r="AF93" s="17">
        <f>'External Inputs'!AF60*$E23*(1-(1/EXP($B$75*'External Inputs'!AF$5)))</f>
        <v>0.81567867624917945</v>
      </c>
      <c r="AG93" s="17">
        <f>'External Inputs'!AG60*$E23*(1-(1/EXP($B$75*'External Inputs'!AG$5)))</f>
        <v>0.83945258661867872</v>
      </c>
      <c r="AH93" s="17">
        <f>'External Inputs'!AH60*$E23*(1-(1/EXP($B$75*'External Inputs'!AH$5)))</f>
        <v>0.86162267002648307</v>
      </c>
      <c r="AI93" s="17">
        <f>'External Inputs'!AI60*$E23*(1-(1/EXP($B$75*'External Inputs'!AI$5)))</f>
        <v>0.88430591324495311</v>
      </c>
      <c r="AJ93" s="17">
        <f>'External Inputs'!AJ60*$E23*(1-(1/EXP($B$75*'External Inputs'!AJ$5)))</f>
        <v>0.91023402053531721</v>
      </c>
      <c r="AK93" s="17">
        <f>'External Inputs'!AK60*$E23*(1-(1/EXP($B$75*'External Inputs'!AK$5)))</f>
        <v>0.94163694944914855</v>
      </c>
      <c r="AL93" s="17">
        <f>'External Inputs'!AL60*$E23*(1-(1/EXP($B$75*'External Inputs'!AL$5)))</f>
        <v>0.97846964108525725</v>
      </c>
      <c r="AM93" s="17">
        <f>'External Inputs'!AM60*$E23*(1-(1/EXP($B$75*'External Inputs'!AM$5)))</f>
        <v>1.02203272556826</v>
      </c>
      <c r="AN93" s="17">
        <f>'External Inputs'!AN60*$E23*(1-(1/EXP($B$75*'External Inputs'!AN$5)))</f>
        <v>1.0730416903186291</v>
      </c>
      <c r="AO93" s="17">
        <f>'External Inputs'!AO60*$E23*(1-(1/EXP($B$75*'External Inputs'!AO$5)))</f>
        <v>1.1319566940058381</v>
      </c>
      <c r="AP93" s="17">
        <f>'External Inputs'!AP60*$E23*(1-(1/EXP($B$75*'External Inputs'!AP$5)))</f>
        <v>1.1993620080968035</v>
      </c>
      <c r="AQ93" s="17">
        <f>'External Inputs'!AQ60*$E23*(1-(1/EXP($B$75*'External Inputs'!AQ$5)))</f>
        <v>1.2734943276050359</v>
      </c>
      <c r="AR93" s="17">
        <f>'External Inputs'!AR60*$E23*(1-(1/EXP($B$75*'External Inputs'!AR$5)))</f>
        <v>1.3569002671737984</v>
      </c>
      <c r="AS93" s="17">
        <f>'External Inputs'!AS60*$E23*(1-(1/EXP($B$75*'External Inputs'!AS$5)))</f>
        <v>1.4522357492856561</v>
      </c>
      <c r="AT93" s="17">
        <f>'External Inputs'!AT60*$E23*(1-(1/EXP($B$75*'External Inputs'!AT$5)))</f>
        <v>1.5625724284678846</v>
      </c>
      <c r="AU93" s="17">
        <f>'External Inputs'!AU60*$E23*(1-(1/EXP($B$75*'External Inputs'!AU$5)))</f>
        <v>1.6900627135121635</v>
      </c>
      <c r="AV93" s="17">
        <f>'External Inputs'!AV60*$E23*(1-(1/EXP($B$75*'External Inputs'!AV$5)))</f>
        <v>1.8345754650987405</v>
      </c>
      <c r="AW93" s="17">
        <f>'External Inputs'!AW60*$E23*(1-(1/EXP($B$75*'External Inputs'!AW$5)))</f>
        <v>1.9965076126937462</v>
      </c>
      <c r="AX93" s="17">
        <f>'External Inputs'!AX60*$E23*(1-(1/EXP($B$75*'External Inputs'!AX$5)))</f>
        <v>2.1712440742443029</v>
      </c>
      <c r="AY93" s="17">
        <f>'External Inputs'!AY60*$E23*(1-(1/EXP($B$75*'External Inputs'!AY$5)))</f>
        <v>2.3521292281529629</v>
      </c>
      <c r="AZ93" s="17">
        <f>'External Inputs'!AZ60*$E23*(1-(1/EXP($B$75*'External Inputs'!AZ$5)))</f>
        <v>2.5341313171809441</v>
      </c>
    </row>
    <row r="94" spans="1:52" ht="15" x14ac:dyDescent="0.25">
      <c r="A94" s="8" t="s">
        <v>56</v>
      </c>
      <c r="B94" s="17">
        <f>SUM(B77:B93)</f>
        <v>1584.8357115229026</v>
      </c>
      <c r="C94" s="17">
        <f t="shared" ref="C94:AZ94" si="4">SUM(C77:C93)</f>
        <v>1523.9469335681124</v>
      </c>
      <c r="D94" s="17">
        <f t="shared" si="4"/>
        <v>1478.7417401095158</v>
      </c>
      <c r="E94" s="17">
        <f t="shared" si="4"/>
        <v>1447.2515414750221</v>
      </c>
      <c r="F94" s="17">
        <f t="shared" si="4"/>
        <v>1421.438250811651</v>
      </c>
      <c r="G94" s="17">
        <f t="shared" si="4"/>
        <v>1410.0762050679944</v>
      </c>
      <c r="H94" s="17">
        <f t="shared" si="4"/>
        <v>1111.4395454753003</v>
      </c>
      <c r="I94" s="17">
        <f t="shared" si="4"/>
        <v>1005.9281802403935</v>
      </c>
      <c r="J94" s="17">
        <f t="shared" si="4"/>
        <v>913.48151313113885</v>
      </c>
      <c r="K94" s="17">
        <f t="shared" si="4"/>
        <v>832.21635069547187</v>
      </c>
      <c r="L94" s="17">
        <f t="shared" si="4"/>
        <v>761.10899316009431</v>
      </c>
      <c r="M94" s="17">
        <f t="shared" si="4"/>
        <v>688.70758069926933</v>
      </c>
      <c r="N94" s="17">
        <f t="shared" si="4"/>
        <v>627.5773566802776</v>
      </c>
      <c r="O94" s="17">
        <f t="shared" si="4"/>
        <v>576.38641483661809</v>
      </c>
      <c r="P94" s="17">
        <f t="shared" si="4"/>
        <v>534.01988396931733</v>
      </c>
      <c r="Q94" s="17">
        <f t="shared" si="4"/>
        <v>499.44668765655001</v>
      </c>
      <c r="R94" s="17">
        <f t="shared" si="4"/>
        <v>467.30449912975956</v>
      </c>
      <c r="S94" s="17">
        <f t="shared" si="4"/>
        <v>441.61283786953493</v>
      </c>
      <c r="T94" s="17">
        <f t="shared" si="4"/>
        <v>421.59443017455425</v>
      </c>
      <c r="U94" s="17">
        <f t="shared" si="4"/>
        <v>406.59306519788686</v>
      </c>
      <c r="V94" s="17">
        <f t="shared" si="4"/>
        <v>395.76518828724312</v>
      </c>
      <c r="W94" s="17">
        <f t="shared" si="4"/>
        <v>387.15932621289875</v>
      </c>
      <c r="X94" s="17">
        <f t="shared" si="4"/>
        <v>381.80463145160746</v>
      </c>
      <c r="Y94" s="17">
        <f t="shared" si="4"/>
        <v>379.19689061318047</v>
      </c>
      <c r="Z94" s="17">
        <f t="shared" si="4"/>
        <v>378.85673733710445</v>
      </c>
      <c r="AA94" s="17">
        <f t="shared" si="4"/>
        <v>380.53551272590602</v>
      </c>
      <c r="AB94" s="17">
        <f t="shared" si="4"/>
        <v>383.26460283006514</v>
      </c>
      <c r="AC94" s="17">
        <f t="shared" si="4"/>
        <v>387.48542676436756</v>
      </c>
      <c r="AD94" s="17">
        <f t="shared" si="4"/>
        <v>393.03030577630108</v>
      </c>
      <c r="AE94" s="17">
        <f t="shared" si="4"/>
        <v>399.728166877462</v>
      </c>
      <c r="AF94" s="17">
        <f t="shared" si="4"/>
        <v>407.46763798365095</v>
      </c>
      <c r="AG94" s="17">
        <f t="shared" si="4"/>
        <v>415.70712827368152</v>
      </c>
      <c r="AH94" s="17">
        <f t="shared" si="4"/>
        <v>424.70541877184229</v>
      </c>
      <c r="AI94" s="17">
        <f t="shared" si="4"/>
        <v>434.42910760664944</v>
      </c>
      <c r="AJ94" s="17">
        <f t="shared" si="4"/>
        <v>444.70925021490626</v>
      </c>
      <c r="AK94" s="17">
        <f t="shared" si="4"/>
        <v>455.41995667532575</v>
      </c>
      <c r="AL94" s="17">
        <f t="shared" si="4"/>
        <v>465.58167014136745</v>
      </c>
      <c r="AM94" s="17">
        <f t="shared" si="4"/>
        <v>475.9927483937584</v>
      </c>
      <c r="AN94" s="17">
        <f t="shared" si="4"/>
        <v>486.66942276009496</v>
      </c>
      <c r="AO94" s="17">
        <f t="shared" si="4"/>
        <v>497.53093769981683</v>
      </c>
      <c r="AP94" s="17">
        <f t="shared" si="4"/>
        <v>508.45642822901368</v>
      </c>
      <c r="AQ94" s="17">
        <f t="shared" si="4"/>
        <v>518.27921380359726</v>
      </c>
      <c r="AR94" s="17">
        <f t="shared" si="4"/>
        <v>528.23467439562455</v>
      </c>
      <c r="AS94" s="17">
        <f t="shared" si="4"/>
        <v>538.29342219272019</v>
      </c>
      <c r="AT94" s="17">
        <f t="shared" si="4"/>
        <v>548.32068148426333</v>
      </c>
      <c r="AU94" s="17">
        <f t="shared" si="4"/>
        <v>558.3411265668617</v>
      </c>
      <c r="AV94" s="17">
        <f t="shared" si="4"/>
        <v>567.57862234983634</v>
      </c>
      <c r="AW94" s="17">
        <f t="shared" si="4"/>
        <v>576.93438679559995</v>
      </c>
      <c r="AX94" s="17">
        <f t="shared" si="4"/>
        <v>586.37470585890173</v>
      </c>
      <c r="AY94" s="17">
        <f t="shared" si="4"/>
        <v>595.7770912304087</v>
      </c>
      <c r="AZ94" s="17">
        <f t="shared" si="4"/>
        <v>605.02409948844945</v>
      </c>
    </row>
    <row r="95" spans="1:52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ht="15" x14ac:dyDescent="0.25">
      <c r="A96" s="8" t="s">
        <v>20</v>
      </c>
    </row>
    <row r="97" spans="1:52" x14ac:dyDescent="0.2">
      <c r="A97" t="s">
        <v>53</v>
      </c>
      <c r="B97" t="s">
        <v>55</v>
      </c>
    </row>
    <row r="98" spans="1:52" x14ac:dyDescent="0.2">
      <c r="A98" t="s">
        <v>57</v>
      </c>
      <c r="B98">
        <v>5.5999999999999999E-3</v>
      </c>
    </row>
    <row r="99" spans="1:52" ht="15" x14ac:dyDescent="0.2">
      <c r="B99" s="2">
        <v>2000</v>
      </c>
      <c r="C99" s="2">
        <v>2001</v>
      </c>
      <c r="D99" s="2">
        <v>2002</v>
      </c>
      <c r="E99" s="2">
        <v>2003</v>
      </c>
      <c r="F99" s="2">
        <v>2004</v>
      </c>
      <c r="G99" s="2">
        <v>2005</v>
      </c>
      <c r="H99" s="2">
        <v>2006</v>
      </c>
      <c r="I99" s="2">
        <v>2007</v>
      </c>
      <c r="J99" s="2">
        <v>2008</v>
      </c>
      <c r="K99" s="2">
        <v>2009</v>
      </c>
      <c r="L99" s="2">
        <v>2010</v>
      </c>
      <c r="M99" s="2">
        <v>2011</v>
      </c>
      <c r="N99" s="2">
        <v>2012</v>
      </c>
      <c r="O99" s="2">
        <v>2013</v>
      </c>
      <c r="P99" s="2">
        <v>2014</v>
      </c>
      <c r="Q99" s="2">
        <v>2015</v>
      </c>
      <c r="R99" s="2">
        <v>2016</v>
      </c>
      <c r="S99" s="2">
        <v>2017</v>
      </c>
      <c r="T99" s="2">
        <v>2018</v>
      </c>
      <c r="U99" s="2">
        <v>2019</v>
      </c>
      <c r="V99" s="2">
        <v>2020</v>
      </c>
      <c r="W99" s="2">
        <v>2021</v>
      </c>
      <c r="X99" s="2">
        <v>2022</v>
      </c>
      <c r="Y99" s="2">
        <v>2023</v>
      </c>
      <c r="Z99" s="2">
        <v>2024</v>
      </c>
      <c r="AA99" s="2">
        <v>2025</v>
      </c>
      <c r="AB99" s="2">
        <v>2026</v>
      </c>
      <c r="AC99" s="2">
        <v>2027</v>
      </c>
      <c r="AD99" s="2">
        <v>2028</v>
      </c>
      <c r="AE99" s="2">
        <v>2029</v>
      </c>
      <c r="AF99" s="2">
        <v>2030</v>
      </c>
      <c r="AG99" s="2">
        <v>2031</v>
      </c>
      <c r="AH99" s="2">
        <v>2032</v>
      </c>
      <c r="AI99" s="2">
        <v>2033</v>
      </c>
      <c r="AJ99" s="2">
        <v>2034</v>
      </c>
      <c r="AK99" s="2">
        <v>2035</v>
      </c>
      <c r="AL99" s="2">
        <v>2036</v>
      </c>
      <c r="AM99" s="2">
        <v>2037</v>
      </c>
      <c r="AN99" s="2">
        <v>2038</v>
      </c>
      <c r="AO99" s="2">
        <v>2039</v>
      </c>
      <c r="AP99" s="2">
        <v>2040</v>
      </c>
      <c r="AQ99" s="2">
        <v>2041</v>
      </c>
      <c r="AR99" s="2">
        <v>2042</v>
      </c>
      <c r="AS99" s="2">
        <v>2043</v>
      </c>
      <c r="AT99" s="2">
        <v>2044</v>
      </c>
      <c r="AU99" s="2">
        <v>2045</v>
      </c>
      <c r="AV99" s="2">
        <v>2046</v>
      </c>
      <c r="AW99" s="2">
        <v>2047</v>
      </c>
      <c r="AX99" s="2">
        <v>2048</v>
      </c>
      <c r="AY99" s="2">
        <v>2049</v>
      </c>
      <c r="AZ99" s="2">
        <v>2050</v>
      </c>
    </row>
    <row r="100" spans="1:52" x14ac:dyDescent="0.2">
      <c r="A100" t="s">
        <v>0</v>
      </c>
      <c r="B100" s="17">
        <f>'External Inputs'!B40*$F3*(1-(1/EXP($B$98*'External Inputs'!B$5)))</f>
        <v>425.26468593930281</v>
      </c>
      <c r="C100" s="17">
        <f>'External Inputs'!C40*$F3*(1-(1/EXP($B$98*'External Inputs'!C$5)))</f>
        <v>397.41289023910161</v>
      </c>
      <c r="D100" s="17">
        <f>'External Inputs'!D40*$F3*(1-(1/EXP($B$98*'External Inputs'!D$5)))</f>
        <v>380.29914657275805</v>
      </c>
      <c r="E100" s="17">
        <f>'External Inputs'!E40*$F3*(1-(1/EXP($B$98*'External Inputs'!E$5)))</f>
        <v>370.33532087805213</v>
      </c>
      <c r="F100" s="17">
        <f>'External Inputs'!F40*$F3*(1-(1/EXP($B$98*'External Inputs'!F$5)))</f>
        <v>361.86253653066422</v>
      </c>
      <c r="G100" s="17">
        <f>'External Inputs'!G40*$F3*(1-(1/EXP($B$98*'External Inputs'!G$5)))</f>
        <v>355.37719040605117</v>
      </c>
      <c r="H100" s="17">
        <f>'External Inputs'!H40*$F3*(1-(1/EXP($B$98*'External Inputs'!H$5)))</f>
        <v>280.72815263996245</v>
      </c>
      <c r="I100" s="17">
        <f>'External Inputs'!I40*$F3*(1-(1/EXP($B$98*'External Inputs'!I$5)))</f>
        <v>250.4275086074866</v>
      </c>
      <c r="J100" s="17">
        <f>'External Inputs'!J40*$F3*(1-(1/EXP($B$98*'External Inputs'!J$5)))</f>
        <v>221.73025919032241</v>
      </c>
      <c r="K100" s="17">
        <f>'External Inputs'!K40*$F3*(1-(1/EXP($B$98*'External Inputs'!K$5)))</f>
        <v>196.73216908876168</v>
      </c>
      <c r="L100" s="17">
        <f>'External Inputs'!L40*$F3*(1-(1/EXP($B$98*'External Inputs'!L$5)))</f>
        <v>176.39124506405537</v>
      </c>
      <c r="M100" s="17">
        <f>'External Inputs'!M40*$F3*(1-(1/EXP($B$98*'External Inputs'!M$5)))</f>
        <v>157.17735944475282</v>
      </c>
      <c r="N100" s="17">
        <f>'External Inputs'!N40*$F3*(1-(1/EXP($B$98*'External Inputs'!N$5)))</f>
        <v>141.41965135691763</v>
      </c>
      <c r="O100" s="17">
        <f>'External Inputs'!O40*$F3*(1-(1/EXP($B$98*'External Inputs'!O$5)))</f>
        <v>128.64828380589523</v>
      </c>
      <c r="P100" s="17">
        <f>'External Inputs'!P40*$F3*(1-(1/EXP($B$98*'External Inputs'!P$5)))</f>
        <v>118.15807425237929</v>
      </c>
      <c r="Q100" s="17">
        <f>'External Inputs'!Q40*$F3*(1-(1/EXP($B$98*'External Inputs'!Q$5)))</f>
        <v>109.48249514807901</v>
      </c>
      <c r="R100" s="17">
        <f>'External Inputs'!R40*$F3*(1-(1/EXP($B$98*'External Inputs'!R$5)))</f>
        <v>101.7228980300187</v>
      </c>
      <c r="S100" s="17">
        <f>'External Inputs'!S40*$F3*(1-(1/EXP($B$98*'External Inputs'!S$5)))</f>
        <v>95.270283248222015</v>
      </c>
      <c r="T100" s="17">
        <f>'External Inputs'!T40*$F3*(1-(1/EXP($B$98*'External Inputs'!T$5)))</f>
        <v>89.999334844117143</v>
      </c>
      <c r="U100" s="17">
        <f>'External Inputs'!U40*$F3*(1-(1/EXP($B$98*'External Inputs'!U$5)))</f>
        <v>85.864630570611681</v>
      </c>
      <c r="V100" s="17">
        <f>'External Inputs'!V40*$F3*(1-(1/EXP($B$98*'External Inputs'!V$5)))</f>
        <v>82.734413900024052</v>
      </c>
      <c r="W100" s="17">
        <f>'External Inputs'!W40*$F3*(1-(1/EXP($B$98*'External Inputs'!W$5)))</f>
        <v>80.208953916970714</v>
      </c>
      <c r="X100" s="17">
        <f>'External Inputs'!X40*$F3*(1-(1/EXP($B$98*'External Inputs'!X$5)))</f>
        <v>78.337723843481669</v>
      </c>
      <c r="Y100" s="17">
        <f>'External Inputs'!Y40*$F3*(1-(1/EXP($B$98*'External Inputs'!Y$5)))</f>
        <v>77.027570173047067</v>
      </c>
      <c r="Z100" s="17">
        <f>'External Inputs'!Z40*$F3*(1-(1/EXP($B$98*'External Inputs'!Z$5)))</f>
        <v>76.169211466071744</v>
      </c>
      <c r="AA100" s="17">
        <f>'External Inputs'!AA40*$F3*(1-(1/EXP($B$98*'External Inputs'!AA$5)))</f>
        <v>75.698529498640539</v>
      </c>
      <c r="AB100" s="17">
        <f>'External Inputs'!AB40*$F3*(1-(1/EXP($B$98*'External Inputs'!AB$5)))</f>
        <v>75.556706008571723</v>
      </c>
      <c r="AC100" s="17">
        <f>'External Inputs'!AC40*$F3*(1-(1/EXP($B$98*'External Inputs'!AC$5)))</f>
        <v>75.627854827728328</v>
      </c>
      <c r="AD100" s="17">
        <f>'External Inputs'!AD40*$F3*(1-(1/EXP($B$98*'External Inputs'!AD$5)))</f>
        <v>75.874995495566964</v>
      </c>
      <c r="AE100" s="17">
        <f>'External Inputs'!AE40*$F3*(1-(1/EXP($B$98*'External Inputs'!AE$5)))</f>
        <v>76.259302344524599</v>
      </c>
      <c r="AF100" s="17">
        <f>'External Inputs'!AF40*$F3*(1-(1/EXP($B$98*'External Inputs'!AF$5)))</f>
        <v>76.764549575081304</v>
      </c>
      <c r="AG100" s="17">
        <f>'External Inputs'!AG40*$F3*(1-(1/EXP($B$98*'External Inputs'!AG$5)))</f>
        <v>77.509636658120243</v>
      </c>
      <c r="AH100" s="17">
        <f>'External Inputs'!AH40*$F3*(1-(1/EXP($B$98*'External Inputs'!AH$5)))</f>
        <v>78.255453144320683</v>
      </c>
      <c r="AI100" s="17">
        <f>'External Inputs'!AI40*$F3*(1-(1/EXP($B$98*'External Inputs'!AI$5)))</f>
        <v>79.039886561830116</v>
      </c>
      <c r="AJ100" s="17">
        <f>'External Inputs'!AJ40*$F3*(1-(1/EXP($B$98*'External Inputs'!AJ$5)))</f>
        <v>79.888041998015609</v>
      </c>
      <c r="AK100" s="17">
        <f>'External Inputs'!AK40*$F3*(1-(1/EXP($B$98*'External Inputs'!AK$5)))</f>
        <v>80.819010883046062</v>
      </c>
      <c r="AL100" s="17">
        <f>'External Inputs'!AL40*$F3*(1-(1/EXP($B$98*'External Inputs'!AL$5)))</f>
        <v>81.831299083511567</v>
      </c>
      <c r="AM100" s="17">
        <f>'External Inputs'!AM40*$F3*(1-(1/EXP($B$98*'External Inputs'!AM$5)))</f>
        <v>82.902385795031776</v>
      </c>
      <c r="AN100" s="17">
        <f>'External Inputs'!AN40*$F3*(1-(1/EXP($B$98*'External Inputs'!AN$5)))</f>
        <v>84.027978053207477</v>
      </c>
      <c r="AO100" s="17">
        <f>'External Inputs'!AO40*$F3*(1-(1/EXP($B$98*'External Inputs'!AO$5)))</f>
        <v>85.190418167259523</v>
      </c>
      <c r="AP100" s="17">
        <f>'External Inputs'!AP40*$F3*(1-(1/EXP($B$98*'External Inputs'!AP$5)))</f>
        <v>86.386098861586902</v>
      </c>
      <c r="AQ100" s="17">
        <f>'External Inputs'!AQ40*$F3*(1-(1/EXP($B$98*'External Inputs'!AQ$5)))</f>
        <v>87.718816486915557</v>
      </c>
      <c r="AR100" s="17">
        <f>'External Inputs'!AR40*$F3*(1-(1/EXP($B$98*'External Inputs'!AR$5)))</f>
        <v>88.996224180437977</v>
      </c>
      <c r="AS100" s="17">
        <f>'External Inputs'!AS40*$F3*(1-(1/EXP($B$98*'External Inputs'!AS$5)))</f>
        <v>90.253540384956906</v>
      </c>
      <c r="AT100" s="17">
        <f>'External Inputs'!AT40*$F3*(1-(1/EXP($B$98*'External Inputs'!AT$5)))</f>
        <v>91.523999216427612</v>
      </c>
      <c r="AU100" s="17">
        <f>'External Inputs'!AU40*$F3*(1-(1/EXP($B$98*'External Inputs'!AU$5)))</f>
        <v>92.849743480999578</v>
      </c>
      <c r="AV100" s="17">
        <f>'External Inputs'!AV40*$F3*(1-(1/EXP($B$98*'External Inputs'!AV$5)))</f>
        <v>94.319004709977008</v>
      </c>
      <c r="AW100" s="17">
        <f>'External Inputs'!AW40*$F3*(1-(1/EXP($B$98*'External Inputs'!AW$5)))</f>
        <v>95.731219545398147</v>
      </c>
      <c r="AX100" s="17">
        <f>'External Inputs'!AX40*$F3*(1-(1/EXP($B$98*'External Inputs'!AX$5)))</f>
        <v>97.106091302599395</v>
      </c>
      <c r="AY100" s="17">
        <f>'External Inputs'!AY40*$F3*(1-(1/EXP($B$98*'External Inputs'!AY$5)))</f>
        <v>98.466931785963979</v>
      </c>
      <c r="AZ100" s="17">
        <f>'External Inputs'!AZ40*$F3*(1-(1/EXP($B$98*'External Inputs'!AZ$5)))</f>
        <v>99.840110263027896</v>
      </c>
    </row>
    <row r="101" spans="1:52" x14ac:dyDescent="0.2">
      <c r="A101" t="s">
        <v>14</v>
      </c>
      <c r="B101" s="17">
        <f>'External Inputs'!B41*$F4*(1-(1/EXP($B$98*'External Inputs'!B$5)))</f>
        <v>449.89804791182274</v>
      </c>
      <c r="C101" s="17">
        <f>'External Inputs'!C41*$F4*(1-(1/EXP($B$98*'External Inputs'!C$5)))</f>
        <v>424.45090552876144</v>
      </c>
      <c r="D101" s="17">
        <f>'External Inputs'!D41*$F4*(1-(1/EXP($B$98*'External Inputs'!D$5)))</f>
        <v>401.56080993850787</v>
      </c>
      <c r="E101" s="17">
        <f>'External Inputs'!E41*$F4*(1-(1/EXP($B$98*'External Inputs'!E$5)))</f>
        <v>380.94757750588042</v>
      </c>
      <c r="F101" s="17">
        <f>'External Inputs'!F41*$F4*(1-(1/EXP($B$98*'External Inputs'!F$5)))</f>
        <v>361.69218716028689</v>
      </c>
      <c r="G101" s="17">
        <f>'External Inputs'!G41*$F4*(1-(1/EXP($B$98*'External Inputs'!G$5)))</f>
        <v>347.68769194357816</v>
      </c>
      <c r="H101" s="17">
        <f>'External Inputs'!H41*$F4*(1-(1/EXP($B$98*'External Inputs'!H$5)))</f>
        <v>269.31949771028462</v>
      </c>
      <c r="I101" s="17">
        <f>'External Inputs'!I41*$F4*(1-(1/EXP($B$98*'External Inputs'!I$5)))</f>
        <v>240.90861718133829</v>
      </c>
      <c r="J101" s="17">
        <f>'External Inputs'!J41*$F4*(1-(1/EXP($B$98*'External Inputs'!J$5)))</f>
        <v>217.09677579188468</v>
      </c>
      <c r="K101" s="17">
        <f>'External Inputs'!K41*$F4*(1-(1/EXP($B$98*'External Inputs'!K$5)))</f>
        <v>196.31557754990902</v>
      </c>
      <c r="L101" s="17">
        <f>'External Inputs'!L41*$F4*(1-(1/EXP($B$98*'External Inputs'!L$5)))</f>
        <v>177.31892162208581</v>
      </c>
      <c r="M101" s="17">
        <f>'External Inputs'!M41*$F4*(1-(1/EXP($B$98*'External Inputs'!M$5)))</f>
        <v>158.16062890633535</v>
      </c>
      <c r="N101" s="17">
        <f>'External Inputs'!N41*$F4*(1-(1/EXP($B$98*'External Inputs'!N$5)))</f>
        <v>142.00076164135871</v>
      </c>
      <c r="O101" s="17">
        <f>'External Inputs'!O41*$F4*(1-(1/EXP($B$98*'External Inputs'!O$5)))</f>
        <v>128.45072568659739</v>
      </c>
      <c r="P101" s="17">
        <f>'External Inputs'!P41*$F4*(1-(1/EXP($B$98*'External Inputs'!P$5)))</f>
        <v>117.23935220443698</v>
      </c>
      <c r="Q101" s="17">
        <f>'External Inputs'!Q41*$F4*(1-(1/EXP($B$98*'External Inputs'!Q$5)))</f>
        <v>108.12465444288055</v>
      </c>
      <c r="R101" s="17">
        <f>'External Inputs'!R41*$F4*(1-(1/EXP($B$98*'External Inputs'!R$5)))</f>
        <v>100.07184327149146</v>
      </c>
      <c r="S101" s="17">
        <f>'External Inputs'!S41*$F4*(1-(1/EXP($B$98*'External Inputs'!S$5)))</f>
        <v>93.637742831510593</v>
      </c>
      <c r="T101" s="17">
        <f>'External Inputs'!T41*$F4*(1-(1/EXP($B$98*'External Inputs'!T$5)))</f>
        <v>88.576285732812593</v>
      </c>
      <c r="U101" s="17">
        <f>'External Inputs'!U41*$F4*(1-(1/EXP($B$98*'External Inputs'!U$5)))</f>
        <v>84.66254318261899</v>
      </c>
      <c r="V101" s="17">
        <f>'External Inputs'!V41*$F4*(1-(1/EXP($B$98*'External Inputs'!V$5)))</f>
        <v>81.633761242998375</v>
      </c>
      <c r="W101" s="17">
        <f>'External Inputs'!W41*$F4*(1-(1/EXP($B$98*'External Inputs'!W$5)))</f>
        <v>79.235619073511231</v>
      </c>
      <c r="X101" s="17">
        <f>'External Inputs'!X41*$F4*(1-(1/EXP($B$98*'External Inputs'!X$5)))</f>
        <v>77.476334822938568</v>
      </c>
      <c r="Y101" s="17">
        <f>'External Inputs'!Y41*$F4*(1-(1/EXP($B$98*'External Inputs'!Y$5)))</f>
        <v>76.244175701952003</v>
      </c>
      <c r="Z101" s="17">
        <f>'External Inputs'!Z41*$F4*(1-(1/EXP($B$98*'External Inputs'!Z$5)))</f>
        <v>75.439944734817459</v>
      </c>
      <c r="AA101" s="17">
        <f>'External Inputs'!AA41*$F4*(1-(1/EXP($B$98*'External Inputs'!AA$5)))</f>
        <v>75.005662948709372</v>
      </c>
      <c r="AB101" s="17">
        <f>'External Inputs'!AB41*$F4*(1-(1/EXP($B$98*'External Inputs'!AB$5)))</f>
        <v>74.952587715036714</v>
      </c>
      <c r="AC101" s="17">
        <f>'External Inputs'!AC41*$F4*(1-(1/EXP($B$98*'External Inputs'!AC$5)))</f>
        <v>75.145616712073902</v>
      </c>
      <c r="AD101" s="17">
        <f>'External Inputs'!AD41*$F4*(1-(1/EXP($B$98*'External Inputs'!AD$5)))</f>
        <v>75.52909234099937</v>
      </c>
      <c r="AE101" s="17">
        <f>'External Inputs'!AE41*$F4*(1-(1/EXP($B$98*'External Inputs'!AE$5)))</f>
        <v>76.045785054515164</v>
      </c>
      <c r="AF101" s="17">
        <f>'External Inputs'!AF41*$F4*(1-(1/EXP($B$98*'External Inputs'!AF$5)))</f>
        <v>76.65980929271835</v>
      </c>
      <c r="AG101" s="17">
        <f>'External Inputs'!AG41*$F4*(1-(1/EXP($B$98*'External Inputs'!AG$5)))</f>
        <v>77.553122366159926</v>
      </c>
      <c r="AH101" s="17">
        <f>'External Inputs'!AH41*$F4*(1-(1/EXP($B$98*'External Inputs'!AH$5)))</f>
        <v>78.502025541943283</v>
      </c>
      <c r="AI101" s="17">
        <f>'External Inputs'!AI41*$F4*(1-(1/EXP($B$98*'External Inputs'!AI$5)))</f>
        <v>79.500246432713723</v>
      </c>
      <c r="AJ101" s="17">
        <f>'External Inputs'!AJ41*$F4*(1-(1/EXP($B$98*'External Inputs'!AJ$5)))</f>
        <v>80.514553854264918</v>
      </c>
      <c r="AK101" s="17">
        <f>'External Inputs'!AK41*$F4*(1-(1/EXP($B$98*'External Inputs'!AK$5)))</f>
        <v>81.514760629635816</v>
      </c>
      <c r="AL101" s="17">
        <f>'External Inputs'!AL41*$F4*(1-(1/EXP($B$98*'External Inputs'!AL$5)))</f>
        <v>82.639801224592802</v>
      </c>
      <c r="AM101" s="17">
        <f>'External Inputs'!AM41*$F4*(1-(1/EXP($B$98*'External Inputs'!AM$5)))</f>
        <v>83.720020214040161</v>
      </c>
      <c r="AN101" s="17">
        <f>'External Inputs'!AN41*$F4*(1-(1/EXP($B$98*'External Inputs'!AN$5)))</f>
        <v>84.75198832468304</v>
      </c>
      <c r="AO101" s="17">
        <f>'External Inputs'!AO41*$F4*(1-(1/EXP($B$98*'External Inputs'!AO$5)))</f>
        <v>85.750425718346676</v>
      </c>
      <c r="AP101" s="17">
        <f>'External Inputs'!AP41*$F4*(1-(1/EXP($B$98*'External Inputs'!AP$5)))</f>
        <v>86.744222371748918</v>
      </c>
      <c r="AQ101" s="17">
        <f>'External Inputs'!AQ41*$F4*(1-(1/EXP($B$98*'External Inputs'!AQ$5)))</f>
        <v>87.881214703933111</v>
      </c>
      <c r="AR101" s="17">
        <f>'External Inputs'!AR41*$F4*(1-(1/EXP($B$98*'External Inputs'!AR$5)))</f>
        <v>89.036986581241379</v>
      </c>
      <c r="AS101" s="17">
        <f>'External Inputs'!AS41*$F4*(1-(1/EXP($B$98*'External Inputs'!AS$5)))</f>
        <v>90.220431140289634</v>
      </c>
      <c r="AT101" s="17">
        <f>'External Inputs'!AT41*$F4*(1-(1/EXP($B$98*'External Inputs'!AT$5)))</f>
        <v>91.408632458887823</v>
      </c>
      <c r="AU101" s="17">
        <f>'External Inputs'!AU41*$F4*(1-(1/EXP($B$98*'External Inputs'!AU$5)))</f>
        <v>92.579103486644044</v>
      </c>
      <c r="AV101" s="17">
        <f>'External Inputs'!AV41*$F4*(1-(1/EXP($B$98*'External Inputs'!AV$5)))</f>
        <v>93.895467907346571</v>
      </c>
      <c r="AW101" s="17">
        <f>'External Inputs'!AW41*$F4*(1-(1/EXP($B$98*'External Inputs'!AW$5)))</f>
        <v>95.218041741745779</v>
      </c>
      <c r="AX101" s="17">
        <f>'External Inputs'!AX41*$F4*(1-(1/EXP($B$98*'External Inputs'!AX$5)))</f>
        <v>96.536326256368255</v>
      </c>
      <c r="AY101" s="17">
        <f>'External Inputs'!AY41*$F4*(1-(1/EXP($B$98*'External Inputs'!AY$5)))</f>
        <v>97.841236822922284</v>
      </c>
      <c r="AZ101" s="17">
        <f>'External Inputs'!AZ41*$F4*(1-(1/EXP($B$98*'External Inputs'!AZ$5)))</f>
        <v>99.119315795070875</v>
      </c>
    </row>
    <row r="102" spans="1:52" x14ac:dyDescent="0.2">
      <c r="A102" t="s">
        <v>15</v>
      </c>
      <c r="B102" s="17">
        <f>'External Inputs'!B42*$F5*(1-(1/EXP($B$98*'External Inputs'!B$5)))</f>
        <v>452.66588976476845</v>
      </c>
      <c r="C102" s="17">
        <f>'External Inputs'!C42*$F5*(1-(1/EXP($B$98*'External Inputs'!C$5)))</f>
        <v>431.1714479548715</v>
      </c>
      <c r="D102" s="17">
        <f>'External Inputs'!D42*$F5*(1-(1/EXP($B$98*'External Inputs'!D$5)))</f>
        <v>414.18414893620246</v>
      </c>
      <c r="E102" s="17">
        <f>'External Inputs'!E42*$F5*(1-(1/EXP($B$98*'External Inputs'!E$5)))</f>
        <v>400.87326238104197</v>
      </c>
      <c r="F102" s="17">
        <f>'External Inputs'!F42*$F5*(1-(1/EXP($B$98*'External Inputs'!F$5)))</f>
        <v>388.21716244487817</v>
      </c>
      <c r="G102" s="17">
        <f>'External Inputs'!G42*$F5*(1-(1/EXP($B$98*'External Inputs'!G$5)))</f>
        <v>377.74359515949084</v>
      </c>
      <c r="H102" s="17">
        <f>'External Inputs'!H42*$F5*(1-(1/EXP($B$98*'External Inputs'!H$5)))</f>
        <v>290.08086894074552</v>
      </c>
      <c r="I102" s="17">
        <f>'External Inputs'!I42*$F5*(1-(1/EXP($B$98*'External Inputs'!I$5)))</f>
        <v>255.55568702941625</v>
      </c>
      <c r="J102" s="17">
        <f>'External Inputs'!J42*$F5*(1-(1/EXP($B$98*'External Inputs'!J$5)))</f>
        <v>226.07323001317815</v>
      </c>
      <c r="K102" s="17">
        <f>'External Inputs'!K42*$F5*(1-(1/EXP($B$98*'External Inputs'!K$5)))</f>
        <v>201.31114712762891</v>
      </c>
      <c r="L102" s="17">
        <f>'External Inputs'!L42*$F5*(1-(1/EXP($B$98*'External Inputs'!L$5)))</f>
        <v>180.84132258608665</v>
      </c>
      <c r="M102" s="17">
        <f>'External Inputs'!M42*$F5*(1-(1/EXP($B$98*'External Inputs'!M$5)))</f>
        <v>160.48535080169225</v>
      </c>
      <c r="N102" s="17">
        <f>'External Inputs'!N42*$F5*(1-(1/EXP($B$98*'External Inputs'!N$5)))</f>
        <v>143.79377322736832</v>
      </c>
      <c r="O102" s="17">
        <f>'External Inputs'!O42*$F5*(1-(1/EXP($B$98*'External Inputs'!O$5)))</f>
        <v>130.12347686062787</v>
      </c>
      <c r="P102" s="17">
        <f>'External Inputs'!P42*$F5*(1-(1/EXP($B$98*'External Inputs'!P$5)))</f>
        <v>118.87965295615629</v>
      </c>
      <c r="Q102" s="17">
        <f>'External Inputs'!Q42*$F5*(1-(1/EXP($B$98*'External Inputs'!Q$5)))</f>
        <v>109.59927950730517</v>
      </c>
      <c r="R102" s="17">
        <f>'External Inputs'!R42*$F5*(1-(1/EXP($B$98*'External Inputs'!R$5)))</f>
        <v>101.16816235866598</v>
      </c>
      <c r="S102" s="17">
        <f>'External Inputs'!S42*$F5*(1-(1/EXP($B$98*'External Inputs'!S$5)))</f>
        <v>94.320427091949313</v>
      </c>
      <c r="T102" s="17">
        <f>'External Inputs'!T42*$F5*(1-(1/EXP($B$98*'External Inputs'!T$5)))</f>
        <v>88.833563473961533</v>
      </c>
      <c r="U102" s="17">
        <f>'External Inputs'!U42*$F5*(1-(1/EXP($B$98*'External Inputs'!U$5)))</f>
        <v>84.558953570792312</v>
      </c>
      <c r="V102" s="17">
        <f>'External Inputs'!V42*$F5*(1-(1/EXP($B$98*'External Inputs'!V$5)))</f>
        <v>81.311512898489141</v>
      </c>
      <c r="W102" s="17">
        <f>'External Inputs'!W42*$F5*(1-(1/EXP($B$98*'External Inputs'!W$5)))</f>
        <v>78.751778379776823</v>
      </c>
      <c r="X102" s="17">
        <f>'External Inputs'!X42*$F5*(1-(1/EXP($B$98*'External Inputs'!X$5)))</f>
        <v>76.933650467166856</v>
      </c>
      <c r="Y102" s="17">
        <f>'External Inputs'!Y42*$F5*(1-(1/EXP($B$98*'External Inputs'!Y$5)))</f>
        <v>75.724233735599768</v>
      </c>
      <c r="Z102" s="17">
        <f>'External Inputs'!Z42*$F5*(1-(1/EXP($B$98*'External Inputs'!Z$5)))</f>
        <v>74.985432240648123</v>
      </c>
      <c r="AA102" s="17">
        <f>'External Inputs'!AA42*$F5*(1-(1/EXP($B$98*'External Inputs'!AA$5)))</f>
        <v>74.623149781911906</v>
      </c>
      <c r="AB102" s="17">
        <f>'External Inputs'!AB42*$F5*(1-(1/EXP($B$98*'External Inputs'!AB$5)))</f>
        <v>74.583032928394189</v>
      </c>
      <c r="AC102" s="17">
        <f>'External Inputs'!AC42*$F5*(1-(1/EXP($B$98*'External Inputs'!AC$5)))</f>
        <v>74.808481912108448</v>
      </c>
      <c r="AD102" s="17">
        <f>'External Inputs'!AD42*$F5*(1-(1/EXP($B$98*'External Inputs'!AD$5)))</f>
        <v>75.245365005075001</v>
      </c>
      <c r="AE102" s="17">
        <f>'External Inputs'!AE42*$F5*(1-(1/EXP($B$98*'External Inputs'!AE$5)))</f>
        <v>75.841653139890752</v>
      </c>
      <c r="AF102" s="17">
        <f>'External Inputs'!AF42*$F5*(1-(1/EXP($B$98*'External Inputs'!AF$5)))</f>
        <v>76.564146411707142</v>
      </c>
      <c r="AG102" s="17">
        <f>'External Inputs'!AG42*$F5*(1-(1/EXP($B$98*'External Inputs'!AG$5)))</f>
        <v>77.525492445574173</v>
      </c>
      <c r="AH102" s="17">
        <f>'External Inputs'!AH42*$F5*(1-(1/EXP($B$98*'External Inputs'!AH$5)))</f>
        <v>78.569376177748609</v>
      </c>
      <c r="AI102" s="17">
        <f>'External Inputs'!AI42*$F5*(1-(1/EXP($B$98*'External Inputs'!AI$5)))</f>
        <v>79.68936750508351</v>
      </c>
      <c r="AJ102" s="17">
        <f>'External Inputs'!AJ42*$F5*(1-(1/EXP($B$98*'External Inputs'!AJ$5)))</f>
        <v>80.85156802997011</v>
      </c>
      <c r="AK102" s="17">
        <f>'External Inputs'!AK42*$F5*(1-(1/EXP($B$98*'External Inputs'!AK$5)))</f>
        <v>82.024115136011758</v>
      </c>
      <c r="AL102" s="17">
        <f>'External Inputs'!AL42*$F5*(1-(1/EXP($B$98*'External Inputs'!AL$5)))</f>
        <v>83.281311537889408</v>
      </c>
      <c r="AM102" s="17">
        <f>'External Inputs'!AM42*$F5*(1-(1/EXP($B$98*'External Inputs'!AM$5)))</f>
        <v>84.53310626113084</v>
      </c>
      <c r="AN102" s="17">
        <f>'External Inputs'!AN42*$F5*(1-(1/EXP($B$98*'External Inputs'!AN$5)))</f>
        <v>85.770174340124001</v>
      </c>
      <c r="AO102" s="17">
        <f>'External Inputs'!AO42*$F5*(1-(1/EXP($B$98*'External Inputs'!AO$5)))</f>
        <v>86.975748843948836</v>
      </c>
      <c r="AP102" s="17">
        <f>'External Inputs'!AP42*$F5*(1-(1/EXP($B$98*'External Inputs'!AP$5)))</f>
        <v>88.1300593064704</v>
      </c>
      <c r="AQ102" s="17">
        <f>'External Inputs'!AQ42*$F5*(1-(1/EXP($B$98*'External Inputs'!AQ$5)))</f>
        <v>89.290692477617654</v>
      </c>
      <c r="AR102" s="17">
        <f>'External Inputs'!AR42*$F5*(1-(1/EXP($B$98*'External Inputs'!AR$5)))</f>
        <v>90.406906033014266</v>
      </c>
      <c r="AS102" s="17">
        <f>'External Inputs'!AS42*$F5*(1-(1/EXP($B$98*'External Inputs'!AS$5)))</f>
        <v>91.494494459113014</v>
      </c>
      <c r="AT102" s="17">
        <f>'External Inputs'!AT42*$F5*(1-(1/EXP($B$98*'External Inputs'!AT$5)))</f>
        <v>92.565802556983201</v>
      </c>
      <c r="AU102" s="17">
        <f>'External Inputs'!AU42*$F5*(1-(1/EXP($B$98*'External Inputs'!AU$5)))</f>
        <v>93.642704089344249</v>
      </c>
      <c r="AV102" s="17">
        <f>'External Inputs'!AV42*$F5*(1-(1/EXP($B$98*'External Inputs'!AV$5)))</f>
        <v>94.814135811984485</v>
      </c>
      <c r="AW102" s="17">
        <f>'External Inputs'!AW42*$F5*(1-(1/EXP($B$98*'External Inputs'!AW$5)))</f>
        <v>95.99962588018731</v>
      </c>
      <c r="AX102" s="17">
        <f>'External Inputs'!AX42*$F5*(1-(1/EXP($B$98*'External Inputs'!AX$5)))</f>
        <v>97.187233415442506</v>
      </c>
      <c r="AY102" s="17">
        <f>'External Inputs'!AY42*$F5*(1-(1/EXP($B$98*'External Inputs'!AY$5)))</f>
        <v>98.372203634084954</v>
      </c>
      <c r="AZ102" s="17">
        <f>'External Inputs'!AZ42*$F5*(1-(1/EXP($B$98*'External Inputs'!AZ$5)))</f>
        <v>99.555274103002432</v>
      </c>
    </row>
    <row r="103" spans="1:52" x14ac:dyDescent="0.2">
      <c r="A103" t="s">
        <v>1</v>
      </c>
      <c r="B103" s="17">
        <f>'External Inputs'!B43*$F6*(1-(1/EXP($B$98*'External Inputs'!B$5)))</f>
        <v>447.01953871469004</v>
      </c>
      <c r="C103" s="17">
        <f>'External Inputs'!C43*$F6*(1-(1/EXP($B$98*'External Inputs'!C$5)))</f>
        <v>427.70343088357248</v>
      </c>
      <c r="D103" s="17">
        <f>'External Inputs'!D43*$F6*(1-(1/EXP($B$98*'External Inputs'!D$5)))</f>
        <v>411.95093630261891</v>
      </c>
      <c r="E103" s="17">
        <f>'External Inputs'!E43*$F6*(1-(1/EXP($B$98*'External Inputs'!E$5)))</f>
        <v>399.54023004609257</v>
      </c>
      <c r="F103" s="17">
        <f>'External Inputs'!F43*$F6*(1-(1/EXP($B$98*'External Inputs'!F$5)))</f>
        <v>388.82543124566405</v>
      </c>
      <c r="G103" s="17">
        <f>'External Inputs'!G43*$F6*(1-(1/EXP($B$98*'External Inputs'!G$5)))</f>
        <v>382.42093080764931</v>
      </c>
      <c r="H103" s="17">
        <f>'External Inputs'!H43*$F6*(1-(1/EXP($B$98*'External Inputs'!H$5)))</f>
        <v>296.28192130077656</v>
      </c>
      <c r="I103" s="17">
        <f>'External Inputs'!I43*$F6*(1-(1/EXP($B$98*'External Inputs'!I$5)))</f>
        <v>264.05232651719155</v>
      </c>
      <c r="J103" s="17">
        <f>'External Inputs'!J43*$F6*(1-(1/EXP($B$98*'External Inputs'!J$5)))</f>
        <v>236.34608973936005</v>
      </c>
      <c r="K103" s="17">
        <f>'External Inputs'!K43*$F6*(1-(1/EXP($B$98*'External Inputs'!K$5)))</f>
        <v>212.0469682984866</v>
      </c>
      <c r="L103" s="17">
        <f>'External Inputs'!L43*$F6*(1-(1/EXP($B$98*'External Inputs'!L$5)))</f>
        <v>190.6645117065442</v>
      </c>
      <c r="M103" s="17">
        <f>'External Inputs'!M43*$F6*(1-(1/EXP($B$98*'External Inputs'!M$5)))</f>
        <v>169.26945045611799</v>
      </c>
      <c r="N103" s="17">
        <f>'External Inputs'!N43*$F6*(1-(1/EXP($B$98*'External Inputs'!N$5)))</f>
        <v>150.77657335185137</v>
      </c>
      <c r="O103" s="17">
        <f>'External Inputs'!O43*$F6*(1-(1/EXP($B$98*'External Inputs'!O$5)))</f>
        <v>135.12450485962862</v>
      </c>
      <c r="P103" s="17">
        <f>'External Inputs'!P43*$F6*(1-(1/EXP($B$98*'External Inputs'!P$5)))</f>
        <v>122.30758747032189</v>
      </c>
      <c r="Q103" s="17">
        <f>'External Inputs'!Q43*$F6*(1-(1/EXP($B$98*'External Inputs'!Q$5)))</f>
        <v>112.08489038413569</v>
      </c>
      <c r="R103" s="17">
        <f>'External Inputs'!R43*$F6*(1-(1/EXP($B$98*'External Inputs'!R$5)))</f>
        <v>103.02070508559808</v>
      </c>
      <c r="S103" s="17">
        <f>'External Inputs'!S43*$F6*(1-(1/EXP($B$98*'External Inputs'!S$5)))</f>
        <v>95.904985327022317</v>
      </c>
      <c r="T103" s="17">
        <f>'External Inputs'!T43*$F6*(1-(1/EXP($B$98*'External Inputs'!T$5)))</f>
        <v>90.366455223068257</v>
      </c>
      <c r="U103" s="17">
        <f>'External Inputs'!U43*$F6*(1-(1/EXP($B$98*'External Inputs'!U$5)))</f>
        <v>86.054163689353956</v>
      </c>
      <c r="V103" s="17">
        <f>'External Inputs'!V43*$F6*(1-(1/EXP($B$98*'External Inputs'!V$5)))</f>
        <v>82.66652355176798</v>
      </c>
      <c r="W103" s="17">
        <f>'External Inputs'!W43*$F6*(1-(1/EXP($B$98*'External Inputs'!W$5)))</f>
        <v>79.822799088043027</v>
      </c>
      <c r="X103" s="17">
        <f>'External Inputs'!X43*$F6*(1-(1/EXP($B$98*'External Inputs'!X$5)))</f>
        <v>77.670822652590388</v>
      </c>
      <c r="Y103" s="17">
        <f>'External Inputs'!Y43*$F6*(1-(1/EXP($B$98*'External Inputs'!Y$5)))</f>
        <v>76.124056258755814</v>
      </c>
      <c r="Z103" s="17">
        <f>'External Inputs'!Z43*$F6*(1-(1/EXP($B$98*'External Inputs'!Z$5)))</f>
        <v>75.114442546281225</v>
      </c>
      <c r="AA103" s="17">
        <f>'External Inputs'!AA43*$F6*(1-(1/EXP($B$98*'External Inputs'!AA$5)))</f>
        <v>74.587824373939611</v>
      </c>
      <c r="AB103" s="17">
        <f>'External Inputs'!AB43*$F6*(1-(1/EXP($B$98*'External Inputs'!AB$5)))</f>
        <v>74.403103872542388</v>
      </c>
      <c r="AC103" s="17">
        <f>'External Inputs'!AC43*$F6*(1-(1/EXP($B$98*'External Inputs'!AC$5)))</f>
        <v>74.56693967112426</v>
      </c>
      <c r="AD103" s="17">
        <f>'External Inputs'!AD43*$F6*(1-(1/EXP($B$98*'External Inputs'!AD$5)))</f>
        <v>75.011891328076544</v>
      </c>
      <c r="AE103" s="17">
        <f>'External Inputs'!AE43*$F6*(1-(1/EXP($B$98*'External Inputs'!AE$5)))</f>
        <v>75.654190322334117</v>
      </c>
      <c r="AF103" s="17">
        <f>'External Inputs'!AF43*$F6*(1-(1/EXP($B$98*'External Inputs'!AF$5)))</f>
        <v>76.437709254599838</v>
      </c>
      <c r="AG103" s="17">
        <f>'External Inputs'!AG43*$F6*(1-(1/EXP($B$98*'External Inputs'!AG$5)))</f>
        <v>77.411016437713982</v>
      </c>
      <c r="AH103" s="17">
        <f>'External Inputs'!AH43*$F6*(1-(1/EXP($B$98*'External Inputs'!AH$5)))</f>
        <v>78.483188112390906</v>
      </c>
      <c r="AI103" s="17">
        <f>'External Inputs'!AI43*$F6*(1-(1/EXP($B$98*'External Inputs'!AI$5)))</f>
        <v>79.655853860109033</v>
      </c>
      <c r="AJ103" s="17">
        <f>'External Inputs'!AJ43*$F6*(1-(1/EXP($B$98*'External Inputs'!AJ$5)))</f>
        <v>80.902440062476998</v>
      </c>
      <c r="AK103" s="17">
        <f>'External Inputs'!AK43*$F6*(1-(1/EXP($B$98*'External Inputs'!AK$5)))</f>
        <v>82.192885470411241</v>
      </c>
      <c r="AL103" s="17">
        <f>'External Inputs'!AL43*$F6*(1-(1/EXP($B$98*'External Inputs'!AL$5)))</f>
        <v>83.526399964697504</v>
      </c>
      <c r="AM103" s="17">
        <f>'External Inputs'!AM43*$F6*(1-(1/EXP($B$98*'External Inputs'!AM$5)))</f>
        <v>84.874991021266624</v>
      </c>
      <c r="AN103" s="17">
        <f>'External Inputs'!AN43*$F6*(1-(1/EXP($B$98*'External Inputs'!AN$5)))</f>
        <v>86.234803770125041</v>
      </c>
      <c r="AO103" s="17">
        <f>'External Inputs'!AO43*$F6*(1-(1/EXP($B$98*'External Inputs'!AO$5)))</f>
        <v>87.598232849294405</v>
      </c>
      <c r="AP103" s="17">
        <f>'External Inputs'!AP43*$F6*(1-(1/EXP($B$98*'External Inputs'!AP$5)))</f>
        <v>88.953845356509163</v>
      </c>
      <c r="AQ103" s="17">
        <f>'External Inputs'!AQ43*$F6*(1-(1/EXP($B$98*'External Inputs'!AQ$5)))</f>
        <v>90.282448008913462</v>
      </c>
      <c r="AR103" s="17">
        <f>'External Inputs'!AR43*$F6*(1-(1/EXP($B$98*'External Inputs'!AR$5)))</f>
        <v>91.601460110708715</v>
      </c>
      <c r="AS103" s="17">
        <f>'External Inputs'!AS43*$F6*(1-(1/EXP($B$98*'External Inputs'!AS$5)))</f>
        <v>92.91116544532666</v>
      </c>
      <c r="AT103" s="17">
        <f>'External Inputs'!AT43*$F6*(1-(1/EXP($B$98*'External Inputs'!AT$5)))</f>
        <v>94.18441262380415</v>
      </c>
      <c r="AU103" s="17">
        <f>'External Inputs'!AU43*$F6*(1-(1/EXP($B$98*'External Inputs'!AU$5)))</f>
        <v>95.407848447211279</v>
      </c>
      <c r="AV103" s="17">
        <f>'External Inputs'!AV43*$F6*(1-(1/EXP($B$98*'External Inputs'!AV$5)))</f>
        <v>96.590692421061703</v>
      </c>
      <c r="AW103" s="17">
        <f>'External Inputs'!AW43*$F6*(1-(1/EXP($B$98*'External Inputs'!AW$5)))</f>
        <v>97.720767656581387</v>
      </c>
      <c r="AX103" s="17">
        <f>'External Inputs'!AX43*$F6*(1-(1/EXP($B$98*'External Inputs'!AX$5)))</f>
        <v>98.812835662854567</v>
      </c>
      <c r="AY103" s="17">
        <f>'External Inputs'!AY43*$F6*(1-(1/EXP($B$98*'External Inputs'!AY$5)))</f>
        <v>99.89799480300195</v>
      </c>
      <c r="AZ103" s="17">
        <f>'External Inputs'!AZ43*$F6*(1-(1/EXP($B$98*'External Inputs'!AZ$5)))</f>
        <v>100.9954065486492</v>
      </c>
    </row>
    <row r="104" spans="1:52" x14ac:dyDescent="0.2">
      <c r="A104" t="s">
        <v>2</v>
      </c>
      <c r="B104" s="17">
        <f>'External Inputs'!B44*$F7*(1-(1/EXP($B$98*'External Inputs'!B$5)))</f>
        <v>273.7058515283619</v>
      </c>
      <c r="C104" s="17">
        <f>'External Inputs'!C44*$F7*(1-(1/EXP($B$98*'External Inputs'!C$5)))</f>
        <v>261.48111031645118</v>
      </c>
      <c r="D104" s="17">
        <f>'External Inputs'!D44*$F7*(1-(1/EXP($B$98*'External Inputs'!D$5)))</f>
        <v>253.04310135172082</v>
      </c>
      <c r="E104" s="17">
        <f>'External Inputs'!E44*$F7*(1-(1/EXP($B$98*'External Inputs'!E$5)))</f>
        <v>247.69044830192831</v>
      </c>
      <c r="F104" s="17">
        <f>'External Inputs'!F44*$F7*(1-(1/EXP($B$98*'External Inputs'!F$5)))</f>
        <v>243.4579581863259</v>
      </c>
      <c r="G104" s="17">
        <f>'External Inputs'!G44*$F7*(1-(1/EXP($B$98*'External Inputs'!G$5)))</f>
        <v>241.40738995118755</v>
      </c>
      <c r="H104" s="17">
        <f>'External Inputs'!H44*$F7*(1-(1/EXP($B$98*'External Inputs'!H$5)))</f>
        <v>188.25000036291976</v>
      </c>
      <c r="I104" s="17">
        <f>'External Inputs'!I44*$F7*(1-(1/EXP($B$98*'External Inputs'!I$5)))</f>
        <v>168.01640865540827</v>
      </c>
      <c r="J104" s="17">
        <f>'External Inputs'!J44*$F7*(1-(1/EXP($B$98*'External Inputs'!J$5)))</f>
        <v>150.1859352211788</v>
      </c>
      <c r="K104" s="17">
        <f>'External Inputs'!K44*$F7*(1-(1/EXP($B$98*'External Inputs'!K$5)))</f>
        <v>134.69274881183821</v>
      </c>
      <c r="L104" s="17">
        <f>'External Inputs'!L44*$F7*(1-(1/EXP($B$98*'External Inputs'!L$5)))</f>
        <v>121.43649193825104</v>
      </c>
      <c r="M104" s="17">
        <f>'External Inputs'!M44*$F7*(1-(1/EXP($B$98*'External Inputs'!M$5)))</f>
        <v>108.91206582739821</v>
      </c>
      <c r="N104" s="17">
        <f>'External Inputs'!N44*$F7*(1-(1/EXP($B$98*'External Inputs'!N$5)))</f>
        <v>98.457123069821833</v>
      </c>
      <c r="O104" s="17">
        <f>'External Inputs'!O44*$F7*(1-(1/EXP($B$98*'External Inputs'!O$5)))</f>
        <v>89.680965359968553</v>
      </c>
      <c r="P104" s="17">
        <f>'External Inputs'!P44*$F7*(1-(1/EXP($B$98*'External Inputs'!P$5)))</f>
        <v>82.223595172293713</v>
      </c>
      <c r="Q104" s="17">
        <f>'External Inputs'!Q44*$F7*(1-(1/EXP($B$98*'External Inputs'!Q$5)))</f>
        <v>75.849314286455936</v>
      </c>
      <c r="R104" s="17">
        <f>'External Inputs'!R44*$F7*(1-(1/EXP($B$98*'External Inputs'!R$5)))</f>
        <v>69.766282612852265</v>
      </c>
      <c r="S104" s="17">
        <f>'External Inputs'!S44*$F7*(1-(1/EXP($B$98*'External Inputs'!S$5)))</f>
        <v>64.591224875861016</v>
      </c>
      <c r="T104" s="17">
        <f>'External Inputs'!T44*$F7*(1-(1/EXP($B$98*'External Inputs'!T$5)))</f>
        <v>60.292754282589122</v>
      </c>
      <c r="U104" s="17">
        <f>'External Inputs'!U44*$F7*(1-(1/EXP($B$98*'External Inputs'!U$5)))</f>
        <v>56.895659360134012</v>
      </c>
      <c r="V104" s="17">
        <f>'External Inputs'!V44*$F7*(1-(1/EXP($B$98*'External Inputs'!V$5)))</f>
        <v>54.325534666447936</v>
      </c>
      <c r="W104" s="17">
        <f>'External Inputs'!W44*$F7*(1-(1/EXP($B$98*'External Inputs'!W$5)))</f>
        <v>52.260977240830961</v>
      </c>
      <c r="X104" s="17">
        <f>'External Inputs'!X44*$F7*(1-(1/EXP($B$98*'External Inputs'!X$5)))</f>
        <v>50.798761820892814</v>
      </c>
      <c r="Y104" s="17">
        <f>'External Inputs'!Y44*$F7*(1-(1/EXP($B$98*'External Inputs'!Y$5)))</f>
        <v>49.812657161783939</v>
      </c>
      <c r="Z104" s="17">
        <f>'External Inputs'!Z44*$F7*(1-(1/EXP($B$98*'External Inputs'!Z$5)))</f>
        <v>49.157815184811781</v>
      </c>
      <c r="AA104" s="17">
        <f>'External Inputs'!AA44*$F7*(1-(1/EXP($B$98*'External Inputs'!AA$5)))</f>
        <v>48.74707933836681</v>
      </c>
      <c r="AB104" s="17">
        <f>'External Inputs'!AB44*$F7*(1-(1/EXP($B$98*'External Inputs'!AB$5)))</f>
        <v>48.50012063375457</v>
      </c>
      <c r="AC104" s="17">
        <f>'External Inputs'!AC44*$F7*(1-(1/EXP($B$98*'External Inputs'!AC$5)))</f>
        <v>48.431346266877689</v>
      </c>
      <c r="AD104" s="17">
        <f>'External Inputs'!AD44*$F7*(1-(1/EXP($B$98*'External Inputs'!AD$5)))</f>
        <v>48.520653047140684</v>
      </c>
      <c r="AE104" s="17">
        <f>'External Inputs'!AE44*$F7*(1-(1/EXP($B$98*'External Inputs'!AE$5)))</f>
        <v>48.760449244976272</v>
      </c>
      <c r="AF104" s="17">
        <f>'External Inputs'!AF44*$F7*(1-(1/EXP($B$98*'External Inputs'!AF$5)))</f>
        <v>49.147823215129094</v>
      </c>
      <c r="AG104" s="17">
        <f>'External Inputs'!AG44*$F7*(1-(1/EXP($B$98*'External Inputs'!AG$5)))</f>
        <v>49.695263026848835</v>
      </c>
      <c r="AH104" s="17">
        <f>'External Inputs'!AH44*$F7*(1-(1/EXP($B$98*'External Inputs'!AH$5)))</f>
        <v>50.355563902565279</v>
      </c>
      <c r="AI104" s="17">
        <f>'External Inputs'!AI44*$F7*(1-(1/EXP($B$98*'External Inputs'!AI$5)))</f>
        <v>51.115895471777051</v>
      </c>
      <c r="AJ104" s="17">
        <f>'External Inputs'!AJ44*$F7*(1-(1/EXP($B$98*'External Inputs'!AJ$5)))</f>
        <v>51.93858071695967</v>
      </c>
      <c r="AK104" s="17">
        <f>'External Inputs'!AK44*$F7*(1-(1/EXP($B$98*'External Inputs'!AK$5)))</f>
        <v>52.795008659780812</v>
      </c>
      <c r="AL104" s="17">
        <f>'External Inputs'!AL44*$F7*(1-(1/EXP($B$98*'External Inputs'!AL$5)))</f>
        <v>53.675848001324518</v>
      </c>
      <c r="AM104" s="17">
        <f>'External Inputs'!AM44*$F7*(1-(1/EXP($B$98*'External Inputs'!AM$5)))</f>
        <v>54.574507574245622</v>
      </c>
      <c r="AN104" s="17">
        <f>'External Inputs'!AN44*$F7*(1-(1/EXP($B$98*'External Inputs'!AN$5)))</f>
        <v>55.486860964782686</v>
      </c>
      <c r="AO104" s="17">
        <f>'External Inputs'!AO44*$F7*(1-(1/EXP($B$98*'External Inputs'!AO$5)))</f>
        <v>56.412304305719196</v>
      </c>
      <c r="AP104" s="17">
        <f>'External Inputs'!AP44*$F7*(1-(1/EXP($B$98*'External Inputs'!AP$5)))</f>
        <v>57.350325731758879</v>
      </c>
      <c r="AQ104" s="17">
        <f>'External Inputs'!AQ44*$F7*(1-(1/EXP($B$98*'External Inputs'!AQ$5)))</f>
        <v>58.271268370790743</v>
      </c>
      <c r="AR104" s="17">
        <f>'External Inputs'!AR44*$F7*(1-(1/EXP($B$98*'External Inputs'!AR$5)))</f>
        <v>59.194815744216697</v>
      </c>
      <c r="AS104" s="17">
        <f>'External Inputs'!AS44*$F7*(1-(1/EXP($B$98*'External Inputs'!AS$5)))</f>
        <v>60.121718298440669</v>
      </c>
      <c r="AT104" s="17">
        <f>'External Inputs'!AT44*$F7*(1-(1/EXP($B$98*'External Inputs'!AT$5)))</f>
        <v>61.041466698593005</v>
      </c>
      <c r="AU104" s="17">
        <f>'External Inputs'!AU44*$F7*(1-(1/EXP($B$98*'External Inputs'!AU$5)))</f>
        <v>61.952654273242999</v>
      </c>
      <c r="AV104" s="17">
        <f>'External Inputs'!AV44*$F7*(1-(1/EXP($B$98*'External Inputs'!AV$5)))</f>
        <v>62.843897968894346</v>
      </c>
      <c r="AW104" s="17">
        <f>'External Inputs'!AW44*$F7*(1-(1/EXP($B$98*'External Inputs'!AW$5)))</f>
        <v>63.723181002252602</v>
      </c>
      <c r="AX104" s="17">
        <f>'External Inputs'!AX44*$F7*(1-(1/EXP($B$98*'External Inputs'!AX$5)))</f>
        <v>64.578242490978766</v>
      </c>
      <c r="AY104" s="17">
        <f>'External Inputs'!AY44*$F7*(1-(1/EXP($B$98*'External Inputs'!AY$5)))</f>
        <v>65.4004360952827</v>
      </c>
      <c r="AZ104" s="17">
        <f>'External Inputs'!AZ44*$F7*(1-(1/EXP($B$98*'External Inputs'!AZ$5)))</f>
        <v>66.187817379091641</v>
      </c>
    </row>
    <row r="105" spans="1:52" x14ac:dyDescent="0.2">
      <c r="A105" t="s">
        <v>3</v>
      </c>
      <c r="B105" s="17">
        <f>'External Inputs'!B45*$F8*(1-(1/EXP($B$98*'External Inputs'!B$5)))</f>
        <v>275.31524342476024</v>
      </c>
      <c r="C105" s="17">
        <f>'External Inputs'!C45*$F8*(1-(1/EXP($B$98*'External Inputs'!C$5)))</f>
        <v>259.34835463848765</v>
      </c>
      <c r="D105" s="17">
        <f>'External Inputs'!D45*$F8*(1-(1/EXP($B$98*'External Inputs'!D$5)))</f>
        <v>246.87518340998503</v>
      </c>
      <c r="E105" s="17">
        <f>'External Inputs'!E45*$F8*(1-(1/EXP($B$98*'External Inputs'!E$5)))</f>
        <v>237.49424214928524</v>
      </c>
      <c r="F105" s="17">
        <f>'External Inputs'!F45*$F8*(1-(1/EXP($B$98*'External Inputs'!F$5)))</f>
        <v>230.09178014998957</v>
      </c>
      <c r="G105" s="17">
        <f>'External Inputs'!G45*$F8*(1-(1/EXP($B$98*'External Inputs'!G$5)))</f>
        <v>226.24936448825861</v>
      </c>
      <c r="H105" s="17">
        <f>'External Inputs'!H45*$F8*(1-(1/EXP($B$98*'External Inputs'!H$5)))</f>
        <v>177.19676804455281</v>
      </c>
      <c r="I105" s="17">
        <f>'External Inputs'!I45*$F8*(1-(1/EXP($B$98*'External Inputs'!I$5)))</f>
        <v>159.8329800278336</v>
      </c>
      <c r="J105" s="17">
        <f>'External Inputs'!J45*$F8*(1-(1/EXP($B$98*'External Inputs'!J$5)))</f>
        <v>144.72717134082654</v>
      </c>
      <c r="K105" s="17">
        <f>'External Inputs'!K45*$F8*(1-(1/EXP($B$98*'External Inputs'!K$5)))</f>
        <v>131.18002787994621</v>
      </c>
      <c r="L105" s="17">
        <f>'External Inputs'!L45*$F8*(1-(1/EXP($B$98*'External Inputs'!L$5)))</f>
        <v>118.97412449715844</v>
      </c>
      <c r="M105" s="17">
        <f>'External Inputs'!M45*$F8*(1-(1/EXP($B$98*'External Inputs'!M$5)))</f>
        <v>106.90912605145243</v>
      </c>
      <c r="N105" s="17">
        <f>'External Inputs'!N45*$F8*(1-(1/EXP($B$98*'External Inputs'!N$5)))</f>
        <v>96.567409733304601</v>
      </c>
      <c r="O105" s="17">
        <f>'External Inputs'!O45*$F8*(1-(1/EXP($B$98*'External Inputs'!O$5)))</f>
        <v>87.835059051422249</v>
      </c>
      <c r="P105" s="17">
        <f>'External Inputs'!P45*$F8*(1-(1/EXP($B$98*'External Inputs'!P$5)))</f>
        <v>80.646099060477724</v>
      </c>
      <c r="Q105" s="17">
        <f>'External Inputs'!Q45*$F8*(1-(1/EXP($B$98*'External Inputs'!Q$5)))</f>
        <v>74.849044712622003</v>
      </c>
      <c r="R105" s="17">
        <f>'External Inputs'!R45*$F8*(1-(1/EXP($B$98*'External Inputs'!R$5)))</f>
        <v>69.518785601322435</v>
      </c>
      <c r="S105" s="17">
        <f>'External Inputs'!S45*$F8*(1-(1/EXP($B$98*'External Inputs'!S$5)))</f>
        <v>65.285490608116802</v>
      </c>
      <c r="T105" s="17">
        <f>'External Inputs'!T45*$F8*(1-(1/EXP($B$98*'External Inputs'!T$5)))</f>
        <v>61.911812832793885</v>
      </c>
      <c r="U105" s="17">
        <f>'External Inputs'!U45*$F8*(1-(1/EXP($B$98*'External Inputs'!U$5)))</f>
        <v>59.166055753976259</v>
      </c>
      <c r="V105" s="17">
        <f>'External Inputs'!V45*$F8*(1-(1/EXP($B$98*'External Inputs'!V$5)))</f>
        <v>56.863873718461491</v>
      </c>
      <c r="W105" s="17">
        <f>'External Inputs'!W45*$F8*(1-(1/EXP($B$98*'External Inputs'!W$5)))</f>
        <v>54.732947051739501</v>
      </c>
      <c r="X105" s="17">
        <f>'External Inputs'!X45*$F8*(1-(1/EXP($B$98*'External Inputs'!X$5)))</f>
        <v>52.912477825590273</v>
      </c>
      <c r="Y105" s="17">
        <f>'External Inputs'!Y45*$F8*(1-(1/EXP($B$98*'External Inputs'!Y$5)))</f>
        <v>51.416346625452789</v>
      </c>
      <c r="Z105" s="17">
        <f>'External Inputs'!Z45*$F8*(1-(1/EXP($B$98*'External Inputs'!Z$5)))</f>
        <v>50.302112249996405</v>
      </c>
      <c r="AA105" s="17">
        <f>'External Inputs'!AA45*$F8*(1-(1/EXP($B$98*'External Inputs'!AA$5)))</f>
        <v>49.596299785117509</v>
      </c>
      <c r="AB105" s="17">
        <f>'External Inputs'!AB45*$F8*(1-(1/EXP($B$98*'External Inputs'!AB$5)))</f>
        <v>49.159248169031052</v>
      </c>
      <c r="AC105" s="17">
        <f>'External Inputs'!AC45*$F8*(1-(1/EXP($B$98*'External Inputs'!AC$5)))</f>
        <v>49.035007258649813</v>
      </c>
      <c r="AD105" s="17">
        <f>'External Inputs'!AD45*$F8*(1-(1/EXP($B$98*'External Inputs'!AD$5)))</f>
        <v>49.151727589160622</v>
      </c>
      <c r="AE105" s="17">
        <f>'External Inputs'!AE45*$F8*(1-(1/EXP($B$98*'External Inputs'!AE$5)))</f>
        <v>49.407989821246019</v>
      </c>
      <c r="AF105" s="17">
        <f>'External Inputs'!AF45*$F8*(1-(1/EXP($B$98*'External Inputs'!AF$5)))</f>
        <v>49.742116556386598</v>
      </c>
      <c r="AG105" s="17">
        <f>'External Inputs'!AG45*$F8*(1-(1/EXP($B$98*'External Inputs'!AG$5)))</f>
        <v>50.162666778074438</v>
      </c>
      <c r="AH105" s="17">
        <f>'External Inputs'!AH45*$F8*(1-(1/EXP($B$98*'External Inputs'!AH$5)))</f>
        <v>50.646308088064309</v>
      </c>
      <c r="AI105" s="17">
        <f>'External Inputs'!AI45*$F8*(1-(1/EXP($B$98*'External Inputs'!AI$5)))</f>
        <v>51.208147848409943</v>
      </c>
      <c r="AJ105" s="17">
        <f>'External Inputs'!AJ45*$F8*(1-(1/EXP($B$98*'External Inputs'!AJ$5)))</f>
        <v>51.85857760743658</v>
      </c>
      <c r="AK105" s="17">
        <f>'External Inputs'!AK45*$F8*(1-(1/EXP($B$98*'External Inputs'!AK$5)))</f>
        <v>52.598690971078817</v>
      </c>
      <c r="AL105" s="17">
        <f>'External Inputs'!AL45*$F8*(1-(1/EXP($B$98*'External Inputs'!AL$5)))</f>
        <v>53.387729793015872</v>
      </c>
      <c r="AM105" s="17">
        <f>'External Inputs'!AM45*$F8*(1-(1/EXP($B$98*'External Inputs'!AM$5)))</f>
        <v>54.247690588874669</v>
      </c>
      <c r="AN105" s="17">
        <f>'External Inputs'!AN45*$F8*(1-(1/EXP($B$98*'External Inputs'!AN$5)))</f>
        <v>55.164790021389997</v>
      </c>
      <c r="AO105" s="17">
        <f>'External Inputs'!AO45*$F8*(1-(1/EXP($B$98*'External Inputs'!AO$5)))</f>
        <v>56.116650245355032</v>
      </c>
      <c r="AP105" s="17">
        <f>'External Inputs'!AP45*$F8*(1-(1/EXP($B$98*'External Inputs'!AP$5)))</f>
        <v>57.086609091724497</v>
      </c>
      <c r="AQ105" s="17">
        <f>'External Inputs'!AQ45*$F8*(1-(1/EXP($B$98*'External Inputs'!AQ$5)))</f>
        <v>58.022037175985922</v>
      </c>
      <c r="AR105" s="17">
        <f>'External Inputs'!AR45*$F8*(1-(1/EXP($B$98*'External Inputs'!AR$5)))</f>
        <v>58.970595052890772</v>
      </c>
      <c r="AS105" s="17">
        <f>'External Inputs'!AS45*$F8*(1-(1/EXP($B$98*'External Inputs'!AS$5)))</f>
        <v>59.935783559448069</v>
      </c>
      <c r="AT105" s="17">
        <f>'External Inputs'!AT45*$F8*(1-(1/EXP($B$98*'External Inputs'!AT$5)))</f>
        <v>60.911336653024101</v>
      </c>
      <c r="AU105" s="17">
        <f>'External Inputs'!AU45*$F8*(1-(1/EXP($B$98*'External Inputs'!AU$5)))</f>
        <v>61.896488025718362</v>
      </c>
      <c r="AV105" s="17">
        <f>'External Inputs'!AV45*$F8*(1-(1/EXP($B$98*'External Inputs'!AV$5)))</f>
        <v>62.84752614840189</v>
      </c>
      <c r="AW105" s="17">
        <f>'External Inputs'!AW45*$F8*(1-(1/EXP($B$98*'External Inputs'!AW$5)))</f>
        <v>63.797704352916078</v>
      </c>
      <c r="AX105" s="17">
        <f>'External Inputs'!AX45*$F8*(1-(1/EXP($B$98*'External Inputs'!AX$5)))</f>
        <v>64.739950829862124</v>
      </c>
      <c r="AY105" s="17">
        <f>'External Inputs'!AY45*$F8*(1-(1/EXP($B$98*'External Inputs'!AY$5)))</f>
        <v>65.672691895311246</v>
      </c>
      <c r="AZ105" s="17">
        <f>'External Inputs'!AZ45*$F8*(1-(1/EXP($B$98*'External Inputs'!AZ$5)))</f>
        <v>66.594811824096283</v>
      </c>
    </row>
    <row r="106" spans="1:52" x14ac:dyDescent="0.2">
      <c r="A106" t="s">
        <v>4</v>
      </c>
      <c r="B106" s="17">
        <f>'External Inputs'!B46*$F9*(1-(1/EXP($B$98*'External Inputs'!B$5)))</f>
        <v>292.95451127829921</v>
      </c>
      <c r="C106" s="17">
        <f>'External Inputs'!C46*$F9*(1-(1/EXP($B$98*'External Inputs'!C$5)))</f>
        <v>272.5585629664817</v>
      </c>
      <c r="D106" s="17">
        <f>'External Inputs'!D46*$F9*(1-(1/EXP($B$98*'External Inputs'!D$5)))</f>
        <v>256.72329003610992</v>
      </c>
      <c r="E106" s="17">
        <f>'External Inputs'!E46*$F9*(1-(1/EXP($B$98*'External Inputs'!E$5)))</f>
        <v>244.7069486971333</v>
      </c>
      <c r="F106" s="17">
        <f>'External Inputs'!F46*$F9*(1-(1/EXP($B$98*'External Inputs'!F$5)))</f>
        <v>234.72160328406144</v>
      </c>
      <c r="G106" s="17">
        <f>'External Inputs'!G46*$F9*(1-(1/EXP($B$98*'External Inputs'!G$5)))</f>
        <v>227.88883004768613</v>
      </c>
      <c r="H106" s="17">
        <f>'External Inputs'!H46*$F9*(1-(1/EXP($B$98*'External Inputs'!H$5)))</f>
        <v>175.56105883818063</v>
      </c>
      <c r="I106" s="17">
        <f>'External Inputs'!I46*$F9*(1-(1/EXP($B$98*'External Inputs'!I$5)))</f>
        <v>155.72186916029386</v>
      </c>
      <c r="J106" s="17">
        <f>'External Inputs'!J46*$F9*(1-(1/EXP($B$98*'External Inputs'!J$5)))</f>
        <v>139.07521577839998</v>
      </c>
      <c r="K106" s="17">
        <f>'External Inputs'!K46*$F9*(1-(1/EXP($B$98*'External Inputs'!K$5)))</f>
        <v>125.10784388996191</v>
      </c>
      <c r="L106" s="17">
        <f>'External Inputs'!L46*$F9*(1-(1/EXP($B$98*'External Inputs'!L$5)))</f>
        <v>113.37270462621409</v>
      </c>
      <c r="M106" s="17">
        <f>'External Inputs'!M46*$F9*(1-(1/EXP($B$98*'External Inputs'!M$5)))</f>
        <v>101.83370764674467</v>
      </c>
      <c r="N106" s="17">
        <f>'External Inputs'!N46*$F9*(1-(1/EXP($B$98*'External Inputs'!N$5)))</f>
        <v>92.411350939924588</v>
      </c>
      <c r="O106" s="17">
        <f>'External Inputs'!O46*$F9*(1-(1/EXP($B$98*'External Inputs'!O$5)))</f>
        <v>84.69049502642612</v>
      </c>
      <c r="P106" s="17">
        <f>'External Inputs'!P46*$F9*(1-(1/EXP($B$98*'External Inputs'!P$5)))</f>
        <v>78.308393917878604</v>
      </c>
      <c r="Q106" s="17">
        <f>'External Inputs'!Q46*$F9*(1-(1/EXP($B$98*'External Inputs'!Q$5)))</f>
        <v>73.013338889538431</v>
      </c>
      <c r="R106" s="17">
        <f>'External Inputs'!R46*$F9*(1-(1/EXP($B$98*'External Inputs'!R$5)))</f>
        <v>67.942777963181129</v>
      </c>
      <c r="S106" s="17">
        <f>'External Inputs'!S46*$F9*(1-(1/EXP($B$98*'External Inputs'!S$5)))</f>
        <v>63.755346991920057</v>
      </c>
      <c r="T106" s="17">
        <f>'External Inputs'!T46*$F9*(1-(1/EXP($B$98*'External Inputs'!T$5)))</f>
        <v>60.378133141999356</v>
      </c>
      <c r="U106" s="17">
        <f>'External Inputs'!U46*$F9*(1-(1/EXP($B$98*'External Inputs'!U$5)))</f>
        <v>57.782251440071988</v>
      </c>
      <c r="V106" s="17">
        <f>'External Inputs'!V46*$F9*(1-(1/EXP($B$98*'External Inputs'!V$5)))</f>
        <v>55.868599474117111</v>
      </c>
      <c r="W106" s="17">
        <f>'External Inputs'!W46*$F9*(1-(1/EXP($B$98*'External Inputs'!W$5)))</f>
        <v>54.288298140814803</v>
      </c>
      <c r="X106" s="17">
        <f>'External Inputs'!X46*$F9*(1-(1/EXP($B$98*'External Inputs'!X$5)))</f>
        <v>53.21662664314379</v>
      </c>
      <c r="Y106" s="17">
        <f>'External Inputs'!Y46*$F9*(1-(1/EXP($B$98*'External Inputs'!Y$5)))</f>
        <v>52.514450035737468</v>
      </c>
      <c r="Z106" s="17">
        <f>'External Inputs'!Z46*$F9*(1-(1/EXP($B$98*'External Inputs'!Z$5)))</f>
        <v>52.012184923909423</v>
      </c>
      <c r="AA106" s="17">
        <f>'External Inputs'!AA46*$F9*(1-(1/EXP($B$98*'External Inputs'!AA$5)))</f>
        <v>51.610995475348531</v>
      </c>
      <c r="AB106" s="17">
        <f>'External Inputs'!AB46*$F9*(1-(1/EXP($B$98*'External Inputs'!AB$5)))</f>
        <v>51.184530882594366</v>
      </c>
      <c r="AC106" s="17">
        <f>'External Inputs'!AC46*$F9*(1-(1/EXP($B$98*'External Inputs'!AC$5)))</f>
        <v>50.784267232594971</v>
      </c>
      <c r="AD106" s="17">
        <f>'External Inputs'!AD46*$F9*(1-(1/EXP($B$98*'External Inputs'!AD$5)))</f>
        <v>50.455483451586559</v>
      </c>
      <c r="AE106" s="17">
        <f>'External Inputs'!AE46*$F9*(1-(1/EXP($B$98*'External Inputs'!AE$5)))</f>
        <v>50.290530931908158</v>
      </c>
      <c r="AF106" s="17">
        <f>'External Inputs'!AF46*$F9*(1-(1/EXP($B$98*'External Inputs'!AF$5)))</f>
        <v>50.349134518393811</v>
      </c>
      <c r="AG106" s="17">
        <f>'External Inputs'!AG46*$F9*(1-(1/EXP($B$98*'External Inputs'!AG$5)))</f>
        <v>50.590449690622656</v>
      </c>
      <c r="AH106" s="17">
        <f>'External Inputs'!AH46*$F9*(1-(1/EXP($B$98*'External Inputs'!AH$5)))</f>
        <v>51.023654306308785</v>
      </c>
      <c r="AI106" s="17">
        <f>'External Inputs'!AI46*$F9*(1-(1/EXP($B$98*'External Inputs'!AI$5)))</f>
        <v>51.616498356680282</v>
      </c>
      <c r="AJ106" s="17">
        <f>'External Inputs'!AJ46*$F9*(1-(1/EXP($B$98*'External Inputs'!AJ$5)))</f>
        <v>52.285516115838647</v>
      </c>
      <c r="AK106" s="17">
        <f>'External Inputs'!AK46*$F9*(1-(1/EXP($B$98*'External Inputs'!AK$5)))</f>
        <v>52.972291799615725</v>
      </c>
      <c r="AL106" s="17">
        <f>'External Inputs'!AL46*$F9*(1-(1/EXP($B$98*'External Inputs'!AL$5)))</f>
        <v>53.630544656695115</v>
      </c>
      <c r="AM106" s="17">
        <f>'External Inputs'!AM46*$F9*(1-(1/EXP($B$98*'External Inputs'!AM$5)))</f>
        <v>54.304500306490624</v>
      </c>
      <c r="AN106" s="17">
        <f>'External Inputs'!AN46*$F9*(1-(1/EXP($B$98*'External Inputs'!AN$5)))</f>
        <v>55.010307389011253</v>
      </c>
      <c r="AO106" s="17">
        <f>'External Inputs'!AO46*$F9*(1-(1/EXP($B$98*'External Inputs'!AO$5)))</f>
        <v>55.777224264565149</v>
      </c>
      <c r="AP106" s="17">
        <f>'External Inputs'!AP46*$F9*(1-(1/EXP($B$98*'External Inputs'!AP$5)))</f>
        <v>56.622088519028772</v>
      </c>
      <c r="AQ106" s="17">
        <f>'External Inputs'!AQ46*$F9*(1-(1/EXP($B$98*'External Inputs'!AQ$5)))</f>
        <v>57.460463747499794</v>
      </c>
      <c r="AR106" s="17">
        <f>'External Inputs'!AR46*$F9*(1-(1/EXP($B$98*'External Inputs'!AR$5)))</f>
        <v>58.366122136885245</v>
      </c>
      <c r="AS106" s="17">
        <f>'External Inputs'!AS46*$F9*(1-(1/EXP($B$98*'External Inputs'!AS$5)))</f>
        <v>59.332777669003718</v>
      </c>
      <c r="AT106" s="17">
        <f>'External Inputs'!AT46*$F9*(1-(1/EXP($B$98*'External Inputs'!AT$5)))</f>
        <v>60.33196743916011</v>
      </c>
      <c r="AU106" s="17">
        <f>'External Inputs'!AU46*$F9*(1-(1/EXP($B$98*'External Inputs'!AU$5)))</f>
        <v>61.347854348504583</v>
      </c>
      <c r="AV106" s="17">
        <f>'External Inputs'!AV46*$F9*(1-(1/EXP($B$98*'External Inputs'!AV$5)))</f>
        <v>62.314010990339241</v>
      </c>
      <c r="AW106" s="17">
        <f>'External Inputs'!AW46*$F9*(1-(1/EXP($B$98*'External Inputs'!AW$5)))</f>
        <v>63.28848155401478</v>
      </c>
      <c r="AX106" s="17">
        <f>'External Inputs'!AX46*$F9*(1-(1/EXP($B$98*'External Inputs'!AX$5)))</f>
        <v>64.267587761325402</v>
      </c>
      <c r="AY106" s="17">
        <f>'External Inputs'!AY46*$F9*(1-(1/EXP($B$98*'External Inputs'!AY$5)))</f>
        <v>65.254742210539305</v>
      </c>
      <c r="AZ106" s="17">
        <f>'External Inputs'!AZ46*$F9*(1-(1/EXP($B$98*'External Inputs'!AZ$5)))</f>
        <v>66.251445183895783</v>
      </c>
    </row>
    <row r="107" spans="1:52" x14ac:dyDescent="0.2">
      <c r="A107" t="s">
        <v>5</v>
      </c>
      <c r="B107" s="17">
        <f>'External Inputs'!B47*$F10*(1-(1/EXP($B$98*'External Inputs'!B$5)))</f>
        <v>321.06006135153757</v>
      </c>
      <c r="C107" s="17">
        <f>'External Inputs'!C47*$F10*(1-(1/EXP($B$98*'External Inputs'!C$5)))</f>
        <v>299.18584988574679</v>
      </c>
      <c r="D107" s="17">
        <f>'External Inputs'!D47*$F10*(1-(1/EXP($B$98*'External Inputs'!D$5)))</f>
        <v>280.1526610225157</v>
      </c>
      <c r="E107" s="17">
        <f>'External Inputs'!E47*$F10*(1-(1/EXP($B$98*'External Inputs'!E$5)))</f>
        <v>264.08108756929164</v>
      </c>
      <c r="F107" s="17">
        <f>'External Inputs'!F47*$F10*(1-(1/EXP($B$98*'External Inputs'!F$5)))</f>
        <v>250.14727950594946</v>
      </c>
      <c r="G107" s="17">
        <f>'External Inputs'!G47*$F10*(1-(1/EXP($B$98*'External Inputs'!G$5)))</f>
        <v>240.15077049971185</v>
      </c>
      <c r="H107" s="17">
        <f>'External Inputs'!H47*$F10*(1-(1/EXP($B$98*'External Inputs'!H$5)))</f>
        <v>182.98906763481293</v>
      </c>
      <c r="I107" s="17">
        <f>'External Inputs'!I47*$F10*(1-(1/EXP($B$98*'External Inputs'!I$5)))</f>
        <v>160.70859142985006</v>
      </c>
      <c r="J107" s="17">
        <f>'External Inputs'!J47*$F10*(1-(1/EXP($B$98*'External Inputs'!J$5)))</f>
        <v>142.13297019491318</v>
      </c>
      <c r="K107" s="17">
        <f>'External Inputs'!K47*$F10*(1-(1/EXP($B$98*'External Inputs'!K$5)))</f>
        <v>126.46280785271097</v>
      </c>
      <c r="L107" s="17">
        <f>'External Inputs'!L47*$F10*(1-(1/EXP($B$98*'External Inputs'!L$5)))</f>
        <v>113.22014336418331</v>
      </c>
      <c r="M107" s="17">
        <f>'External Inputs'!M47*$F10*(1-(1/EXP($B$98*'External Inputs'!M$5)))</f>
        <v>100.40720517496112</v>
      </c>
      <c r="N107" s="17">
        <f>'External Inputs'!N47*$F10*(1-(1/EXP($B$98*'External Inputs'!N$5)))</f>
        <v>89.867905165200611</v>
      </c>
      <c r="O107" s="17">
        <f>'External Inputs'!O47*$F10*(1-(1/EXP($B$98*'External Inputs'!O$5)))</f>
        <v>81.298131673536517</v>
      </c>
      <c r="P107" s="17">
        <f>'External Inputs'!P47*$F10*(1-(1/EXP($B$98*'External Inputs'!P$5)))</f>
        <v>74.463202885052439</v>
      </c>
      <c r="Q107" s="17">
        <f>'External Inputs'!Q47*$F10*(1-(1/EXP($B$98*'External Inputs'!Q$5)))</f>
        <v>69.115976582885253</v>
      </c>
      <c r="R107" s="17">
        <f>'External Inputs'!R47*$F10*(1-(1/EXP($B$98*'External Inputs'!R$5)))</f>
        <v>64.304948436652495</v>
      </c>
      <c r="S107" s="17">
        <f>'External Inputs'!S47*$F10*(1-(1/EXP($B$98*'External Inputs'!S$5)))</f>
        <v>60.625644057536839</v>
      </c>
      <c r="T107" s="17">
        <f>'External Inputs'!T47*$F10*(1-(1/EXP($B$98*'External Inputs'!T$5)))</f>
        <v>57.842847952053781</v>
      </c>
      <c r="U107" s="17">
        <f>'External Inputs'!U47*$F10*(1-(1/EXP($B$98*'External Inputs'!U$5)))</f>
        <v>55.738341600843242</v>
      </c>
      <c r="V107" s="17">
        <f>'External Inputs'!V47*$F10*(1-(1/EXP($B$98*'External Inputs'!V$5)))</f>
        <v>54.132086727648989</v>
      </c>
      <c r="W107" s="17">
        <f>'External Inputs'!W47*$F10*(1-(1/EXP($B$98*'External Inputs'!W$5)))</f>
        <v>52.709478649354395</v>
      </c>
      <c r="X107" s="17">
        <f>'External Inputs'!X47*$F10*(1-(1/EXP($B$98*'External Inputs'!X$5)))</f>
        <v>51.635471909878603</v>
      </c>
      <c r="Y107" s="17">
        <f>'External Inputs'!Y47*$F10*(1-(1/EXP($B$98*'External Inputs'!Y$5)))</f>
        <v>50.888295003051077</v>
      </c>
      <c r="Z107" s="17">
        <f>'External Inputs'!Z47*$F10*(1-(1/EXP($B$98*'External Inputs'!Z$5)))</f>
        <v>50.4706176851588</v>
      </c>
      <c r="AA107" s="17">
        <f>'External Inputs'!AA47*$F10*(1-(1/EXP($B$98*'External Inputs'!AA$5)))</f>
        <v>50.373832296414108</v>
      </c>
      <c r="AB107" s="17">
        <f>'External Inputs'!AB47*$F10*(1-(1/EXP($B$98*'External Inputs'!AB$5)))</f>
        <v>50.433851550342546</v>
      </c>
      <c r="AC107" s="17">
        <f>'External Inputs'!AC47*$F10*(1-(1/EXP($B$98*'External Inputs'!AC$5)))</f>
        <v>50.730029919625174</v>
      </c>
      <c r="AD107" s="17">
        <f>'External Inputs'!AD47*$F10*(1-(1/EXP($B$98*'External Inputs'!AD$5)))</f>
        <v>51.168679751991249</v>
      </c>
      <c r="AE107" s="17">
        <f>'External Inputs'!AE47*$F10*(1-(1/EXP($B$98*'External Inputs'!AE$5)))</f>
        <v>51.616509635352124</v>
      </c>
      <c r="AF107" s="17">
        <f>'External Inputs'!AF47*$F10*(1-(1/EXP($B$98*'External Inputs'!AF$5)))</f>
        <v>51.995157115759127</v>
      </c>
      <c r="AG107" s="17">
        <f>'External Inputs'!AG47*$F10*(1-(1/EXP($B$98*'External Inputs'!AG$5)))</f>
        <v>52.280064160878766</v>
      </c>
      <c r="AH107" s="17">
        <f>'External Inputs'!AH47*$F10*(1-(1/EXP($B$98*'External Inputs'!AH$5)))</f>
        <v>52.456809173807358</v>
      </c>
      <c r="AI107" s="17">
        <f>'External Inputs'!AI47*$F10*(1-(1/EXP($B$98*'External Inputs'!AI$5)))</f>
        <v>52.606377376535619</v>
      </c>
      <c r="AJ107" s="17">
        <f>'External Inputs'!AJ47*$F10*(1-(1/EXP($B$98*'External Inputs'!AJ$5)))</f>
        <v>52.843818252270424</v>
      </c>
      <c r="AK107" s="17">
        <f>'External Inputs'!AK47*$F10*(1-(1/EXP($B$98*'External Inputs'!AK$5)))</f>
        <v>53.240597242385334</v>
      </c>
      <c r="AL107" s="17">
        <f>'External Inputs'!AL47*$F10*(1-(1/EXP($B$98*'External Inputs'!AL$5)))</f>
        <v>53.719338663563761</v>
      </c>
      <c r="AM107" s="17">
        <f>'External Inputs'!AM47*$F10*(1-(1/EXP($B$98*'External Inputs'!AM$5)))</f>
        <v>54.342464303999705</v>
      </c>
      <c r="AN107" s="17">
        <f>'External Inputs'!AN47*$F10*(1-(1/EXP($B$98*'External Inputs'!AN$5)))</f>
        <v>55.07759394645106</v>
      </c>
      <c r="AO107" s="17">
        <f>'External Inputs'!AO47*$F10*(1-(1/EXP($B$98*'External Inputs'!AO$5)))</f>
        <v>55.856407999147578</v>
      </c>
      <c r="AP107" s="17">
        <f>'External Inputs'!AP47*$F10*(1-(1/EXP($B$98*'External Inputs'!AP$5)))</f>
        <v>56.634665329661253</v>
      </c>
      <c r="AQ107" s="17">
        <f>'External Inputs'!AQ47*$F10*(1-(1/EXP($B$98*'External Inputs'!AQ$5)))</f>
        <v>57.34019481314796</v>
      </c>
      <c r="AR107" s="17">
        <f>'External Inputs'!AR47*$F10*(1-(1/EXP($B$98*'External Inputs'!AR$5)))</f>
        <v>58.050642178956785</v>
      </c>
      <c r="AS107" s="17">
        <f>'External Inputs'!AS47*$F10*(1-(1/EXP($B$98*'External Inputs'!AS$5)))</f>
        <v>58.791138370452344</v>
      </c>
      <c r="AT107" s="17">
        <f>'External Inputs'!AT47*$F10*(1-(1/EXP($B$98*'External Inputs'!AT$5)))</f>
        <v>59.587835873151192</v>
      </c>
      <c r="AU107" s="17">
        <f>'External Inputs'!AU47*$F10*(1-(1/EXP($B$98*'External Inputs'!AU$5)))</f>
        <v>60.461299746807732</v>
      </c>
      <c r="AV107" s="17">
        <f>'External Inputs'!AV47*$F10*(1-(1/EXP($B$98*'External Inputs'!AV$5)))</f>
        <v>61.330987766117076</v>
      </c>
      <c r="AW107" s="17">
        <f>'External Inputs'!AW47*$F10*(1-(1/EXP($B$98*'External Inputs'!AW$5)))</f>
        <v>62.261389841579543</v>
      </c>
      <c r="AX107" s="17">
        <f>'External Inputs'!AX47*$F10*(1-(1/EXP($B$98*'External Inputs'!AX$5)))</f>
        <v>63.23842188108128</v>
      </c>
      <c r="AY107" s="17">
        <f>'External Inputs'!AY47*$F10*(1-(1/EXP($B$98*'External Inputs'!AY$5)))</f>
        <v>64.242375080040247</v>
      </c>
      <c r="AZ107" s="17">
        <f>'External Inputs'!AZ47*$F10*(1-(1/EXP($B$98*'External Inputs'!AZ$5)))</f>
        <v>65.260149664430429</v>
      </c>
    </row>
    <row r="108" spans="1:52" x14ac:dyDescent="0.2">
      <c r="A108" t="s">
        <v>6</v>
      </c>
      <c r="B108" s="17">
        <f>'External Inputs'!B48*$F11*(1-(1/EXP($B$98*'External Inputs'!B$5)))</f>
        <v>319.22169917073404</v>
      </c>
      <c r="C108" s="17">
        <f>'External Inputs'!C48*$F11*(1-(1/EXP($B$98*'External Inputs'!C$5)))</f>
        <v>303.80434878681575</v>
      </c>
      <c r="D108" s="17">
        <f>'External Inputs'!D48*$F11*(1-(1/EXP($B$98*'External Inputs'!D$5)))</f>
        <v>290.57688173492869</v>
      </c>
      <c r="E108" s="17">
        <f>'External Inputs'!E48*$F11*(1-(1/EXP($B$98*'External Inputs'!E$5)))</f>
        <v>279.23233138592565</v>
      </c>
      <c r="F108" s="17">
        <f>'External Inputs'!F48*$F11*(1-(1/EXP($B$98*'External Inputs'!F$5)))</f>
        <v>268.3078321258447</v>
      </c>
      <c r="G108" s="17">
        <f>'External Inputs'!G48*$F11*(1-(1/EXP($B$98*'External Inputs'!G$5)))</f>
        <v>259.55714653448297</v>
      </c>
      <c r="H108" s="17">
        <f>'External Inputs'!H48*$F11*(1-(1/EXP($B$98*'External Inputs'!H$5)))</f>
        <v>198.18965276640273</v>
      </c>
      <c r="I108" s="17">
        <f>'External Inputs'!I48*$F11*(1-(1/EXP($B$98*'External Inputs'!I$5)))</f>
        <v>173.14397219293033</v>
      </c>
      <c r="J108" s="17">
        <f>'External Inputs'!J48*$F11*(1-(1/EXP($B$98*'External Inputs'!J$5)))</f>
        <v>151.52822431720153</v>
      </c>
      <c r="K108" s="17">
        <f>'External Inputs'!K48*$F11*(1-(1/EXP($B$98*'External Inputs'!K$5)))</f>
        <v>133.17762994763157</v>
      </c>
      <c r="L108" s="17">
        <f>'External Inputs'!L48*$F11*(1-(1/EXP($B$98*'External Inputs'!L$5)))</f>
        <v>117.84277294132212</v>
      </c>
      <c r="M108" s="17">
        <f>'External Inputs'!M48*$F11*(1-(1/EXP($B$98*'External Inputs'!M$5)))</f>
        <v>103.41249314810364</v>
      </c>
      <c r="N108" s="17">
        <f>'External Inputs'!N48*$F11*(1-(1/EXP($B$98*'External Inputs'!N$5)))</f>
        <v>91.688854526734943</v>
      </c>
      <c r="O108" s="17">
        <f>'External Inputs'!O48*$F11*(1-(1/EXP($B$98*'External Inputs'!O$5)))</f>
        <v>82.20258546988228</v>
      </c>
      <c r="P108" s="17">
        <f>'External Inputs'!P48*$F11*(1-(1/EXP($B$98*'External Inputs'!P$5)))</f>
        <v>74.546508439208935</v>
      </c>
      <c r="Q108" s="17">
        <f>'External Inputs'!Q48*$F11*(1-(1/EXP($B$98*'External Inputs'!Q$5)))</f>
        <v>68.402093213098951</v>
      </c>
      <c r="R108" s="17">
        <f>'External Inputs'!R48*$F11*(1-(1/EXP($B$98*'External Inputs'!R$5)))</f>
        <v>62.8609800173233</v>
      </c>
      <c r="S108" s="17">
        <f>'External Inputs'!S48*$F11*(1-(1/EXP($B$98*'External Inputs'!S$5)))</f>
        <v>58.476051698798869</v>
      </c>
      <c r="T108" s="17">
        <f>'External Inputs'!T48*$F11*(1-(1/EXP($B$98*'External Inputs'!T$5)))</f>
        <v>55.089676106441289</v>
      </c>
      <c r="U108" s="17">
        <f>'External Inputs'!U48*$F11*(1-(1/EXP($B$98*'External Inputs'!U$5)))</f>
        <v>52.592733860762451</v>
      </c>
      <c r="V108" s="17">
        <f>'External Inputs'!V48*$F11*(1-(1/EXP($B$98*'External Inputs'!V$5)))</f>
        <v>50.847068136773949</v>
      </c>
      <c r="W108" s="17">
        <f>'External Inputs'!W48*$F11*(1-(1/EXP($B$98*'External Inputs'!W$5)))</f>
        <v>49.515487169214346</v>
      </c>
      <c r="X108" s="17">
        <f>'External Inputs'!X48*$F11*(1-(1/EXP($B$98*'External Inputs'!X$5)))</f>
        <v>48.741768589219177</v>
      </c>
      <c r="Y108" s="17">
        <f>'External Inputs'!Y48*$F11*(1-(1/EXP($B$98*'External Inputs'!Y$5)))</f>
        <v>48.394842817851135</v>
      </c>
      <c r="Z108" s="17">
        <f>'External Inputs'!Z48*$F11*(1-(1/EXP($B$98*'External Inputs'!Z$5)))</f>
        <v>48.323819734677016</v>
      </c>
      <c r="AA108" s="17">
        <f>'External Inputs'!AA48*$F11*(1-(1/EXP($B$98*'External Inputs'!AA$5)))</f>
        <v>48.437944315928732</v>
      </c>
      <c r="AB108" s="17">
        <f>'External Inputs'!AB48*$F11*(1-(1/EXP($B$98*'External Inputs'!AB$5)))</f>
        <v>48.604843609078515</v>
      </c>
      <c r="AC108" s="17">
        <f>'External Inputs'!AC48*$F11*(1-(1/EXP($B$98*'External Inputs'!AC$5)))</f>
        <v>48.867672503248528</v>
      </c>
      <c r="AD108" s="17">
        <f>'External Inputs'!AD48*$F11*(1-(1/EXP($B$98*'External Inputs'!AD$5)))</f>
        <v>49.231842333547363</v>
      </c>
      <c r="AE108" s="17">
        <f>'External Inputs'!AE48*$F11*(1-(1/EXP($B$98*'External Inputs'!AE$5)))</f>
        <v>49.72931571703726</v>
      </c>
      <c r="AF108" s="17">
        <f>'External Inputs'!AF48*$F11*(1-(1/EXP($B$98*'External Inputs'!AF$5)))</f>
        <v>50.377872778410399</v>
      </c>
      <c r="AG108" s="17">
        <f>'External Inputs'!AG48*$F11*(1-(1/EXP($B$98*'External Inputs'!AG$5)))</f>
        <v>51.139987342274082</v>
      </c>
      <c r="AH108" s="17">
        <f>'External Inputs'!AH48*$F11*(1-(1/EXP($B$98*'External Inputs'!AH$5)))</f>
        <v>52.018830545324064</v>
      </c>
      <c r="AI108" s="17">
        <f>'External Inputs'!AI48*$F11*(1-(1/EXP($B$98*'External Inputs'!AI$5)))</f>
        <v>52.952757770373651</v>
      </c>
      <c r="AJ108" s="17">
        <f>'External Inputs'!AJ48*$F11*(1-(1/EXP($B$98*'External Inputs'!AJ$5)))</f>
        <v>53.821419081551717</v>
      </c>
      <c r="AK108" s="17">
        <f>'External Inputs'!AK48*$F11*(1-(1/EXP($B$98*'External Inputs'!AK$5)))</f>
        <v>54.54742730925561</v>
      </c>
      <c r="AL108" s="17">
        <f>'External Inputs'!AL48*$F11*(1-(1/EXP($B$98*'External Inputs'!AL$5)))</f>
        <v>55.082132942852752</v>
      </c>
      <c r="AM108" s="17">
        <f>'External Inputs'!AM48*$F11*(1-(1/EXP($B$98*'External Inputs'!AM$5)))</f>
        <v>55.444436547101553</v>
      </c>
      <c r="AN108" s="17">
        <f>'External Inputs'!AN48*$F11*(1-(1/EXP($B$98*'External Inputs'!AN$5)))</f>
        <v>55.716178820025739</v>
      </c>
      <c r="AO108" s="17">
        <f>'External Inputs'!AO48*$F11*(1-(1/EXP($B$98*'External Inputs'!AO$5)))</f>
        <v>56.036852665070839</v>
      </c>
      <c r="AP108" s="17">
        <f>'External Inputs'!AP48*$F11*(1-(1/EXP($B$98*'External Inputs'!AP$5)))</f>
        <v>56.499875922677781</v>
      </c>
      <c r="AQ108" s="17">
        <f>'External Inputs'!AQ48*$F11*(1-(1/EXP($B$98*'External Inputs'!AQ$5)))</f>
        <v>57.022058636820987</v>
      </c>
      <c r="AR108" s="17">
        <f>'External Inputs'!AR48*$F11*(1-(1/EXP($B$98*'External Inputs'!AR$5)))</f>
        <v>57.681976188846008</v>
      </c>
      <c r="AS108" s="17">
        <f>'External Inputs'!AS48*$F11*(1-(1/EXP($B$98*'External Inputs'!AS$5)))</f>
        <v>58.450739129056217</v>
      </c>
      <c r="AT108" s="17">
        <f>'External Inputs'!AT48*$F11*(1-(1/EXP($B$98*'External Inputs'!AT$5)))</f>
        <v>59.251557470777612</v>
      </c>
      <c r="AU108" s="17">
        <f>'External Inputs'!AU48*$F11*(1-(1/EXP($B$98*'External Inputs'!AU$5)))</f>
        <v>60.04200293256595</v>
      </c>
      <c r="AV108" s="17">
        <f>'External Inputs'!AV48*$F11*(1-(1/EXP($B$98*'External Inputs'!AV$5)))</f>
        <v>60.776696961112386</v>
      </c>
      <c r="AW108" s="17">
        <f>'External Inputs'!AW48*$F11*(1-(1/EXP($B$98*'External Inputs'!AW$5)))</f>
        <v>61.505111372483775</v>
      </c>
      <c r="AX108" s="17">
        <f>'External Inputs'!AX48*$F11*(1-(1/EXP($B$98*'External Inputs'!AX$5)))</f>
        <v>62.24327749954292</v>
      </c>
      <c r="AY108" s="17">
        <f>'External Inputs'!AY48*$F11*(1-(1/EXP($B$98*'External Inputs'!AY$5)))</f>
        <v>63.027773640357623</v>
      </c>
      <c r="AZ108" s="17">
        <f>'External Inputs'!AZ48*$F11*(1-(1/EXP($B$98*'External Inputs'!AZ$5)))</f>
        <v>63.884181213114005</v>
      </c>
    </row>
    <row r="109" spans="1:52" x14ac:dyDescent="0.2">
      <c r="A109" t="s">
        <v>7</v>
      </c>
      <c r="B109" s="17">
        <f>'External Inputs'!B49*$F12*(1-(1/EXP($B$98*'External Inputs'!B$5)))</f>
        <v>227.53973152425402</v>
      </c>
      <c r="C109" s="17">
        <f>'External Inputs'!C49*$F12*(1-(1/EXP($B$98*'External Inputs'!C$5)))</f>
        <v>219.56336182058706</v>
      </c>
      <c r="D109" s="17">
        <f>'External Inputs'!D49*$F12*(1-(1/EXP($B$98*'External Inputs'!D$5)))</f>
        <v>213.79234065459954</v>
      </c>
      <c r="E109" s="17">
        <f>'External Inputs'!E49*$F12*(1-(1/EXP($B$98*'External Inputs'!E$5)))</f>
        <v>209.70050718285358</v>
      </c>
      <c r="F109" s="17">
        <f>'External Inputs'!F49*$F12*(1-(1/EXP($B$98*'External Inputs'!F$5)))</f>
        <v>205.77448413221259</v>
      </c>
      <c r="G109" s="17">
        <f>'External Inputs'!G49*$F12*(1-(1/EXP($B$98*'External Inputs'!G$5)))</f>
        <v>203.10959152227025</v>
      </c>
      <c r="H109" s="17">
        <f>'External Inputs'!H49*$F12*(1-(1/EXP($B$98*'External Inputs'!H$5)))</f>
        <v>158.39704578002758</v>
      </c>
      <c r="I109" s="17">
        <f>'External Inputs'!I49*$F12*(1-(1/EXP($B$98*'External Inputs'!I$5)))</f>
        <v>141.32281136895958</v>
      </c>
      <c r="J109" s="17">
        <f>'External Inputs'!J49*$F12*(1-(1/EXP($B$98*'External Inputs'!J$5)))</f>
        <v>126.00696620117442</v>
      </c>
      <c r="K109" s="17">
        <f>'External Inputs'!K49*$F12*(1-(1/EXP($B$98*'External Inputs'!K$5)))</f>
        <v>112.25200495350461</v>
      </c>
      <c r="L109" s="17">
        <f>'External Inputs'!L49*$F12*(1-(1/EXP($B$98*'External Inputs'!L$5)))</f>
        <v>100.01838962515524</v>
      </c>
      <c r="M109" s="17">
        <f>'External Inputs'!M49*$F12*(1-(1/EXP($B$98*'External Inputs'!M$5)))</f>
        <v>87.825131983134483</v>
      </c>
      <c r="N109" s="17">
        <f>'External Inputs'!N49*$F12*(1-(1/EXP($B$98*'External Inputs'!N$5)))</f>
        <v>77.420988492816178</v>
      </c>
      <c r="O109" s="17">
        <f>'External Inputs'!O49*$F12*(1-(1/EXP($B$98*'External Inputs'!O$5)))</f>
        <v>68.694692934201299</v>
      </c>
      <c r="P109" s="17">
        <f>'External Inputs'!P49*$F12*(1-(1/EXP($B$98*'External Inputs'!P$5)))</f>
        <v>61.565039495396732</v>
      </c>
      <c r="Q109" s="17">
        <f>'External Inputs'!Q49*$F12*(1-(1/EXP($B$98*'External Inputs'!Q$5)))</f>
        <v>55.866251556918058</v>
      </c>
      <c r="R109" s="17">
        <f>'External Inputs'!R49*$F12*(1-(1/EXP($B$98*'External Inputs'!R$5)))</f>
        <v>50.807995575823625</v>
      </c>
      <c r="S109" s="17">
        <f>'External Inputs'!S49*$F12*(1-(1/EXP($B$98*'External Inputs'!S$5)))</f>
        <v>46.825673031247462</v>
      </c>
      <c r="T109" s="17">
        <f>'External Inputs'!T49*$F12*(1-(1/EXP($B$98*'External Inputs'!T$5)))</f>
        <v>43.726283993936647</v>
      </c>
      <c r="U109" s="17">
        <f>'External Inputs'!U49*$F12*(1-(1/EXP($B$98*'External Inputs'!U$5)))</f>
        <v>41.340678059495239</v>
      </c>
      <c r="V109" s="17">
        <f>'External Inputs'!V49*$F12*(1-(1/EXP($B$98*'External Inputs'!V$5)))</f>
        <v>39.520728162022472</v>
      </c>
      <c r="W109" s="17">
        <f>'External Inputs'!W49*$F12*(1-(1/EXP($B$98*'External Inputs'!W$5)))</f>
        <v>38.019647050785252</v>
      </c>
      <c r="X109" s="17">
        <f>'External Inputs'!X49*$F12*(1-(1/EXP($B$98*'External Inputs'!X$5)))</f>
        <v>36.934999782836051</v>
      </c>
      <c r="Y109" s="17">
        <f>'External Inputs'!Y49*$F12*(1-(1/EXP($B$98*'External Inputs'!Y$5)))</f>
        <v>36.21953493639235</v>
      </c>
      <c r="Z109" s="17">
        <f>'External Inputs'!Z49*$F12*(1-(1/EXP($B$98*'External Inputs'!Z$5)))</f>
        <v>35.840028249353111</v>
      </c>
      <c r="AA109" s="17">
        <f>'External Inputs'!AA49*$F12*(1-(1/EXP($B$98*'External Inputs'!AA$5)))</f>
        <v>35.769588166174472</v>
      </c>
      <c r="AB109" s="17">
        <f>'External Inputs'!AB49*$F12*(1-(1/EXP($B$98*'External Inputs'!AB$5)))</f>
        <v>35.898058140853784</v>
      </c>
      <c r="AC109" s="17">
        <f>'External Inputs'!AC49*$F12*(1-(1/EXP($B$98*'External Inputs'!AC$5)))</f>
        <v>36.268268356650431</v>
      </c>
      <c r="AD109" s="17">
        <f>'External Inputs'!AD49*$F12*(1-(1/EXP($B$98*'External Inputs'!AD$5)))</f>
        <v>36.812595079098536</v>
      </c>
      <c r="AE109" s="17">
        <f>'External Inputs'!AE49*$F12*(1-(1/EXP($B$98*'External Inputs'!AE$5)))</f>
        <v>37.439705968420427</v>
      </c>
      <c r="AF109" s="17">
        <f>'External Inputs'!AF49*$F12*(1-(1/EXP($B$98*'External Inputs'!AF$5)))</f>
        <v>38.092855573800705</v>
      </c>
      <c r="AG109" s="17">
        <f>'External Inputs'!AG49*$F12*(1-(1/EXP($B$98*'External Inputs'!AG$5)))</f>
        <v>38.755338168507599</v>
      </c>
      <c r="AH109" s="17">
        <f>'External Inputs'!AH49*$F12*(1-(1/EXP($B$98*'External Inputs'!AH$5)))</f>
        <v>39.40487155615326</v>
      </c>
      <c r="AI109" s="17">
        <f>'External Inputs'!AI49*$F12*(1-(1/EXP($B$98*'External Inputs'!AI$5)))</f>
        <v>40.069204337076528</v>
      </c>
      <c r="AJ109" s="17">
        <f>'External Inputs'!AJ49*$F12*(1-(1/EXP($B$98*'External Inputs'!AJ$5)))</f>
        <v>40.786147788111244</v>
      </c>
      <c r="AK109" s="17">
        <f>'External Inputs'!AK49*$F12*(1-(1/EXP($B$98*'External Inputs'!AK$5)))</f>
        <v>41.572989832212961</v>
      </c>
      <c r="AL109" s="17">
        <f>'External Inputs'!AL49*$F12*(1-(1/EXP($B$98*'External Inputs'!AL$5)))</f>
        <v>42.379866142364477</v>
      </c>
      <c r="AM109" s="17">
        <f>'External Inputs'!AM49*$F12*(1-(1/EXP($B$98*'External Inputs'!AM$5)))</f>
        <v>43.241515262294605</v>
      </c>
      <c r="AN109" s="17">
        <f>'External Inputs'!AN49*$F12*(1-(1/EXP($B$98*'External Inputs'!AN$5)))</f>
        <v>44.104730969308349</v>
      </c>
      <c r="AO109" s="17">
        <f>'External Inputs'!AO49*$F12*(1-(1/EXP($B$98*'External Inputs'!AO$5)))</f>
        <v>44.882658446690833</v>
      </c>
      <c r="AP109" s="17">
        <f>'External Inputs'!AP49*$F12*(1-(1/EXP($B$98*'External Inputs'!AP$5)))</f>
        <v>45.522414925917502</v>
      </c>
      <c r="AQ109" s="17">
        <f>'External Inputs'!AQ49*$F12*(1-(1/EXP($B$98*'External Inputs'!AQ$5)))</f>
        <v>45.97687037650963</v>
      </c>
      <c r="AR109" s="17">
        <f>'External Inputs'!AR49*$F12*(1-(1/EXP($B$98*'External Inputs'!AR$5)))</f>
        <v>46.279742910446082</v>
      </c>
      <c r="AS109" s="17">
        <f>'External Inputs'!AS49*$F12*(1-(1/EXP($B$98*'External Inputs'!AS$5)))</f>
        <v>46.504049508974141</v>
      </c>
      <c r="AT109" s="17">
        <f>'External Inputs'!AT49*$F12*(1-(1/EXP($B$98*'External Inputs'!AT$5)))</f>
        <v>46.760455843801189</v>
      </c>
      <c r="AU109" s="17">
        <f>'External Inputs'!AU49*$F12*(1-(1/EXP($B$98*'External Inputs'!AU$5)))</f>
        <v>47.126542635210285</v>
      </c>
      <c r="AV109" s="17">
        <f>'External Inputs'!AV49*$F12*(1-(1/EXP($B$98*'External Inputs'!AV$5)))</f>
        <v>47.552360460314191</v>
      </c>
      <c r="AW109" s="17">
        <f>'External Inputs'!AW49*$F12*(1-(1/EXP($B$98*'External Inputs'!AW$5)))</f>
        <v>48.084666633366325</v>
      </c>
      <c r="AX109" s="17">
        <f>'External Inputs'!AX49*$F12*(1-(1/EXP($B$98*'External Inputs'!AX$5)))</f>
        <v>48.691970479591831</v>
      </c>
      <c r="AY109" s="17">
        <f>'External Inputs'!AY49*$F12*(1-(1/EXP($B$98*'External Inputs'!AY$5)))</f>
        <v>49.317550289589796</v>
      </c>
      <c r="AZ109" s="17">
        <f>'External Inputs'!AZ49*$F12*(1-(1/EXP($B$98*'External Inputs'!AZ$5)))</f>
        <v>49.92743045292935</v>
      </c>
    </row>
    <row r="110" spans="1:52" x14ac:dyDescent="0.2">
      <c r="A110" t="s">
        <v>8</v>
      </c>
      <c r="B110" s="17">
        <f>'External Inputs'!B50*$F13*(1-(1/EXP($B$98*'External Inputs'!B$5)))</f>
        <v>198.55024366126915</v>
      </c>
      <c r="C110" s="17">
        <f>'External Inputs'!C50*$F13*(1-(1/EXP($B$98*'External Inputs'!C$5)))</f>
        <v>193.68865121889641</v>
      </c>
      <c r="D110" s="17">
        <f>'External Inputs'!D50*$F13*(1-(1/EXP($B$98*'External Inputs'!D$5)))</f>
        <v>189.30007017304112</v>
      </c>
      <c r="E110" s="17">
        <f>'External Inputs'!E50*$F13*(1-(1/EXP($B$98*'External Inputs'!E$5)))</f>
        <v>185.79838819312138</v>
      </c>
      <c r="F110" s="17">
        <f>'External Inputs'!F50*$F13*(1-(1/EXP($B$98*'External Inputs'!F$5)))</f>
        <v>182.96754145184502</v>
      </c>
      <c r="G110" s="17">
        <f>'External Inputs'!G50*$F13*(1-(1/EXP($B$98*'External Inputs'!G$5)))</f>
        <v>182.3281666127717</v>
      </c>
      <c r="H110" s="17">
        <f>'External Inputs'!H50*$F13*(1-(1/EXP($B$98*'External Inputs'!H$5)))</f>
        <v>143.99094128979303</v>
      </c>
      <c r="I110" s="17">
        <f>'External Inputs'!I50*$F13*(1-(1/EXP($B$98*'External Inputs'!I$5)))</f>
        <v>130.75638557885756</v>
      </c>
      <c r="J110" s="17">
        <f>'External Inputs'!J50*$F13*(1-(1/EXP($B$98*'External Inputs'!J$5)))</f>
        <v>119.12662867740144</v>
      </c>
      <c r="K110" s="17">
        <f>'External Inputs'!K50*$F13*(1-(1/EXP($B$98*'External Inputs'!K$5)))</f>
        <v>108.58042508946787</v>
      </c>
      <c r="L110" s="17">
        <f>'External Inputs'!L50*$F13*(1-(1/EXP($B$98*'External Inputs'!L$5)))</f>
        <v>98.89653290544075</v>
      </c>
      <c r="M110" s="17">
        <f>'External Inputs'!M50*$F13*(1-(1/EXP($B$98*'External Inputs'!M$5)))</f>
        <v>88.49962884549727</v>
      </c>
      <c r="N110" s="17">
        <f>'External Inputs'!N50*$F13*(1-(1/EXP($B$98*'External Inputs'!N$5)))</f>
        <v>79.451307564079016</v>
      </c>
      <c r="O110" s="17">
        <f>'External Inputs'!O50*$F13*(1-(1/EXP($B$98*'External Inputs'!O$5)))</f>
        <v>71.643470039224837</v>
      </c>
      <c r="P110" s="17">
        <f>'External Inputs'!P50*$F13*(1-(1/EXP($B$98*'External Inputs'!P$5)))</f>
        <v>64.979248914474809</v>
      </c>
      <c r="Q110" s="17">
        <f>'External Inputs'!Q50*$F13*(1-(1/EXP($B$98*'External Inputs'!Q$5)))</f>
        <v>59.340126400979841</v>
      </c>
      <c r="R110" s="17">
        <f>'External Inputs'!R50*$F13*(1-(1/EXP($B$98*'External Inputs'!R$5)))</f>
        <v>53.998292537437614</v>
      </c>
      <c r="S110" s="17">
        <f>'External Inputs'!S50*$F13*(1-(1/EXP($B$98*'External Inputs'!S$5)))</f>
        <v>49.483259583245051</v>
      </c>
      <c r="T110" s="17">
        <f>'External Inputs'!T50*$F13*(1-(1/EXP($B$98*'External Inputs'!T$5)))</f>
        <v>45.738450433462724</v>
      </c>
      <c r="U110" s="17">
        <f>'External Inputs'!U50*$F13*(1-(1/EXP($B$98*'External Inputs'!U$5)))</f>
        <v>42.744175322555193</v>
      </c>
      <c r="V110" s="17">
        <f>'External Inputs'!V50*$F13*(1-(1/EXP($B$98*'External Inputs'!V$5)))</f>
        <v>40.420466006414188</v>
      </c>
      <c r="W110" s="17">
        <f>'External Inputs'!W50*$F13*(1-(1/EXP($B$98*'External Inputs'!W$5)))</f>
        <v>38.485949938684627</v>
      </c>
      <c r="X110" s="17">
        <f>'External Inputs'!X50*$F13*(1-(1/EXP($B$98*'External Inputs'!X$5)))</f>
        <v>37.046799647562146</v>
      </c>
      <c r="Y110" s="17">
        <f>'External Inputs'!Y50*$F13*(1-(1/EXP($B$98*'External Inputs'!Y$5)))</f>
        <v>36.015817011597441</v>
      </c>
      <c r="Z110" s="17">
        <f>'External Inputs'!Z50*$F13*(1-(1/EXP($B$98*'External Inputs'!Z$5)))</f>
        <v>35.300490479392174</v>
      </c>
      <c r="AA110" s="17">
        <f>'External Inputs'!AA50*$F13*(1-(1/EXP($B$98*'External Inputs'!AA$5)))</f>
        <v>34.844500996719759</v>
      </c>
      <c r="AB110" s="17">
        <f>'External Inputs'!AB50*$F13*(1-(1/EXP($B$98*'External Inputs'!AB$5)))</f>
        <v>34.549697027936823</v>
      </c>
      <c r="AC110" s="17">
        <f>'External Inputs'!AC50*$F13*(1-(1/EXP($B$98*'External Inputs'!AC$5)))</f>
        <v>34.454083525880144</v>
      </c>
      <c r="AD110" s="17">
        <f>'External Inputs'!AD50*$F13*(1-(1/EXP($B$98*'External Inputs'!AD$5)))</f>
        <v>34.546569758886406</v>
      </c>
      <c r="AE110" s="17">
        <f>'External Inputs'!AE50*$F13*(1-(1/EXP($B$98*'External Inputs'!AE$5)))</f>
        <v>34.825499005863975</v>
      </c>
      <c r="AF110" s="17">
        <f>'External Inputs'!AF50*$F13*(1-(1/EXP($B$98*'External Inputs'!AF$5)))</f>
        <v>35.28747408683676</v>
      </c>
      <c r="AG110" s="17">
        <f>'External Inputs'!AG50*$F13*(1-(1/EXP($B$98*'External Inputs'!AG$5)))</f>
        <v>35.907882186276737</v>
      </c>
      <c r="AH110" s="17">
        <f>'External Inputs'!AH50*$F13*(1-(1/EXP($B$98*'External Inputs'!AH$5)))</f>
        <v>36.689629109792698</v>
      </c>
      <c r="AI110" s="17">
        <f>'External Inputs'!AI50*$F13*(1-(1/EXP($B$98*'External Inputs'!AI$5)))</f>
        <v>37.589919052753935</v>
      </c>
      <c r="AJ110" s="17">
        <f>'External Inputs'!AJ50*$F13*(1-(1/EXP($B$98*'External Inputs'!AJ$5)))</f>
        <v>38.527469981296967</v>
      </c>
      <c r="AK110" s="17">
        <f>'External Inputs'!AK50*$F13*(1-(1/EXP($B$98*'External Inputs'!AK$5)))</f>
        <v>39.44514773829205</v>
      </c>
      <c r="AL110" s="17">
        <f>'External Inputs'!AL50*$F13*(1-(1/EXP($B$98*'External Inputs'!AL$5)))</f>
        <v>40.298911871848425</v>
      </c>
      <c r="AM110" s="17">
        <f>'External Inputs'!AM50*$F13*(1-(1/EXP($B$98*'External Inputs'!AM$5)))</f>
        <v>41.10249572275189</v>
      </c>
      <c r="AN110" s="17">
        <f>'External Inputs'!AN50*$F13*(1-(1/EXP($B$98*'External Inputs'!AN$5)))</f>
        <v>41.881843788175424</v>
      </c>
      <c r="AO110" s="17">
        <f>'External Inputs'!AO50*$F13*(1-(1/EXP($B$98*'External Inputs'!AO$5)))</f>
        <v>42.687988709992332</v>
      </c>
      <c r="AP110" s="17">
        <f>'External Inputs'!AP50*$F13*(1-(1/EXP($B$98*'External Inputs'!AP$5)))</f>
        <v>43.549461827157231</v>
      </c>
      <c r="AQ110" s="17">
        <f>'External Inputs'!AQ50*$F13*(1-(1/EXP($B$98*'External Inputs'!AQ$5)))</f>
        <v>44.400371124327812</v>
      </c>
      <c r="AR110" s="17">
        <f>'External Inputs'!AR50*$F13*(1-(1/EXP($B$98*'External Inputs'!AR$5)))</f>
        <v>45.301767376284715</v>
      </c>
      <c r="AS110" s="17">
        <f>'External Inputs'!AS50*$F13*(1-(1/EXP($B$98*'External Inputs'!AS$5)))</f>
        <v>46.202360938241419</v>
      </c>
      <c r="AT110" s="17">
        <f>'External Inputs'!AT50*$F13*(1-(1/EXP($B$98*'External Inputs'!AT$5)))</f>
        <v>47.006112874731151</v>
      </c>
      <c r="AU110" s="17">
        <f>'External Inputs'!AU50*$F13*(1-(1/EXP($B$98*'External Inputs'!AU$5)))</f>
        <v>47.658355549099454</v>
      </c>
      <c r="AV110" s="17">
        <f>'External Inputs'!AV50*$F13*(1-(1/EXP($B$98*'External Inputs'!AV$5)))</f>
        <v>48.121054895658261</v>
      </c>
      <c r="AW110" s="17">
        <f>'External Inputs'!AW50*$F13*(1-(1/EXP($B$98*'External Inputs'!AW$5)))</f>
        <v>48.421505245775812</v>
      </c>
      <c r="AX110" s="17">
        <f>'External Inputs'!AX50*$F13*(1-(1/EXP($B$98*'External Inputs'!AX$5)))</f>
        <v>48.628793817293555</v>
      </c>
      <c r="AY110" s="17">
        <f>'External Inputs'!AY50*$F13*(1-(1/EXP($B$98*'External Inputs'!AY$5)))</f>
        <v>48.864415584233832</v>
      </c>
      <c r="AZ110" s="17">
        <f>'External Inputs'!AZ50*$F13*(1-(1/EXP($B$98*'External Inputs'!AZ$5)))</f>
        <v>49.209025976053724</v>
      </c>
    </row>
    <row r="111" spans="1:52" x14ac:dyDescent="0.2">
      <c r="A111" t="s">
        <v>9</v>
      </c>
      <c r="B111" s="17">
        <f>'External Inputs'!B51*$F14*(1-(1/EXP($B$98*'External Inputs'!B$5)))</f>
        <v>151.55391754660644</v>
      </c>
      <c r="C111" s="17">
        <f>'External Inputs'!C51*$F14*(1-(1/EXP($B$98*'External Inputs'!C$5)))</f>
        <v>150.30200736538995</v>
      </c>
      <c r="D111" s="17">
        <f>'External Inputs'!D51*$F14*(1-(1/EXP($B$98*'External Inputs'!D$5)))</f>
        <v>151.12172032767793</v>
      </c>
      <c r="E111" s="17">
        <f>'External Inputs'!E51*$F14*(1-(1/EXP($B$98*'External Inputs'!E$5)))</f>
        <v>153.318870157059</v>
      </c>
      <c r="F111" s="17">
        <f>'External Inputs'!F51*$F14*(1-(1/EXP($B$98*'External Inputs'!F$5)))</f>
        <v>155.34744537382571</v>
      </c>
      <c r="G111" s="17">
        <f>'External Inputs'!G51*$F14*(1-(1/EXP($B$98*'External Inputs'!G$5)))</f>
        <v>157.8184011468808</v>
      </c>
      <c r="H111" s="17">
        <f>'External Inputs'!H51*$F14*(1-(1/EXP($B$98*'External Inputs'!H$5)))</f>
        <v>125.94555187198576</v>
      </c>
      <c r="I111" s="17">
        <f>'External Inputs'!I51*$F14*(1-(1/EXP($B$98*'External Inputs'!I$5)))</f>
        <v>114.69908111905852</v>
      </c>
      <c r="J111" s="17">
        <f>'External Inputs'!J51*$F14*(1-(1/EXP($B$98*'External Inputs'!J$5)))</f>
        <v>104.44703177249772</v>
      </c>
      <c r="K111" s="17">
        <f>'External Inputs'!K51*$F14*(1-(1/EXP($B$98*'External Inputs'!K$5)))</f>
        <v>95.442060685349929</v>
      </c>
      <c r="L111" s="17">
        <f>'External Inputs'!L51*$F14*(1-(1/EXP($B$98*'External Inputs'!L$5)))</f>
        <v>87.739750448032225</v>
      </c>
      <c r="M111" s="17">
        <f>'External Inputs'!M51*$F14*(1-(1/EXP($B$98*'External Inputs'!M$5)))</f>
        <v>79.661223953471762</v>
      </c>
      <c r="N111" s="17">
        <f>'External Inputs'!N51*$F14*(1-(1/EXP($B$98*'External Inputs'!N$5)))</f>
        <v>72.910431946153551</v>
      </c>
      <c r="O111" s="17">
        <f>'External Inputs'!O51*$F14*(1-(1/EXP($B$98*'External Inputs'!O$5)))</f>
        <v>67.218109663166217</v>
      </c>
      <c r="P111" s="17">
        <f>'External Inputs'!P51*$F14*(1-(1/EXP($B$98*'External Inputs'!P$5)))</f>
        <v>62.329279341975941</v>
      </c>
      <c r="Q111" s="17">
        <f>'External Inputs'!Q51*$F14*(1-(1/EXP($B$98*'External Inputs'!Q$5)))</f>
        <v>58.089801782128262</v>
      </c>
      <c r="R111" s="17">
        <f>'External Inputs'!R51*$F14*(1-(1/EXP($B$98*'External Inputs'!R$5)))</f>
        <v>53.863016029398743</v>
      </c>
      <c r="S111" s="17">
        <f>'External Inputs'!S51*$F14*(1-(1/EXP($B$98*'External Inputs'!S$5)))</f>
        <v>50.266028552256429</v>
      </c>
      <c r="T111" s="17">
        <f>'External Inputs'!T51*$F14*(1-(1/EXP($B$98*'External Inputs'!T$5)))</f>
        <v>47.220530003821544</v>
      </c>
      <c r="U111" s="17">
        <f>'External Inputs'!U51*$F14*(1-(1/EXP($B$98*'External Inputs'!U$5)))</f>
        <v>44.664117918294281</v>
      </c>
      <c r="V111" s="17">
        <f>'External Inputs'!V51*$F14*(1-(1/EXP($B$98*'External Inputs'!V$5)))</f>
        <v>42.511425764734213</v>
      </c>
      <c r="W111" s="17">
        <f>'External Inputs'!W51*$F14*(1-(1/EXP($B$98*'External Inputs'!W$5)))</f>
        <v>40.497161675555802</v>
      </c>
      <c r="X111" s="17">
        <f>'External Inputs'!X51*$F14*(1-(1/EXP($B$98*'External Inputs'!X$5)))</f>
        <v>38.763376686939068</v>
      </c>
      <c r="Y111" s="17">
        <f>'External Inputs'!Y51*$F14*(1-(1/EXP($B$98*'External Inputs'!Y$5)))</f>
        <v>37.307569907454216</v>
      </c>
      <c r="Z111" s="17">
        <f>'External Inputs'!Z51*$F14*(1-(1/EXP($B$98*'External Inputs'!Z$5)))</f>
        <v>36.153475761233032</v>
      </c>
      <c r="AA111" s="17">
        <f>'External Inputs'!AA51*$F14*(1-(1/EXP($B$98*'External Inputs'!AA$5)))</f>
        <v>35.311287008654702</v>
      </c>
      <c r="AB111" s="17">
        <f>'External Inputs'!AB51*$F14*(1-(1/EXP($B$98*'External Inputs'!AB$5)))</f>
        <v>34.656070505334647</v>
      </c>
      <c r="AC111" s="17">
        <f>'External Inputs'!AC51*$F14*(1-(1/EXP($B$98*'External Inputs'!AC$5)))</f>
        <v>34.249601961992092</v>
      </c>
      <c r="AD111" s="17">
        <f>'External Inputs'!AD51*$F14*(1-(1/EXP($B$98*'External Inputs'!AD$5)))</f>
        <v>34.050759769496615</v>
      </c>
      <c r="AE111" s="17">
        <f>'External Inputs'!AE51*$F14*(1-(1/EXP($B$98*'External Inputs'!AE$5)))</f>
        <v>34.006687446104316</v>
      </c>
      <c r="AF111" s="17">
        <f>'External Inputs'!AF51*$F14*(1-(1/EXP($B$98*'External Inputs'!AF$5)))</f>
        <v>34.088274500454915</v>
      </c>
      <c r="AG111" s="17">
        <f>'External Inputs'!AG51*$F14*(1-(1/EXP($B$98*'External Inputs'!AG$5)))</f>
        <v>34.272769099610208</v>
      </c>
      <c r="AH111" s="17">
        <f>'External Inputs'!AH51*$F14*(1-(1/EXP($B$98*'External Inputs'!AH$5)))</f>
        <v>34.569957622652652</v>
      </c>
      <c r="AI111" s="17">
        <f>'External Inputs'!AI51*$F14*(1-(1/EXP($B$98*'External Inputs'!AI$5)))</f>
        <v>34.994369328937189</v>
      </c>
      <c r="AJ111" s="17">
        <f>'External Inputs'!AJ51*$F14*(1-(1/EXP($B$98*'External Inputs'!AJ$5)))</f>
        <v>35.558591305351548</v>
      </c>
      <c r="AK111" s="17">
        <f>'External Inputs'!AK51*$F14*(1-(1/EXP($B$98*'External Inputs'!AK$5)))</f>
        <v>36.264528410561994</v>
      </c>
      <c r="AL111" s="17">
        <f>'External Inputs'!AL51*$F14*(1-(1/EXP($B$98*'External Inputs'!AL$5)))</f>
        <v>37.05744330123818</v>
      </c>
      <c r="AM111" s="17">
        <f>'External Inputs'!AM51*$F14*(1-(1/EXP($B$98*'External Inputs'!AM$5)))</f>
        <v>37.9850913022943</v>
      </c>
      <c r="AN111" s="17">
        <f>'External Inputs'!AN51*$F14*(1-(1/EXP($B$98*'External Inputs'!AN$5)))</f>
        <v>39.000133987243863</v>
      </c>
      <c r="AO111" s="17">
        <f>'External Inputs'!AO51*$F14*(1-(1/EXP($B$98*'External Inputs'!AO$5)))</f>
        <v>40.028961620722413</v>
      </c>
      <c r="AP111" s="17">
        <f>'External Inputs'!AP51*$F14*(1-(1/EXP($B$98*'External Inputs'!AP$5)))</f>
        <v>41.022555573378092</v>
      </c>
      <c r="AQ111" s="17">
        <f>'External Inputs'!AQ51*$F14*(1-(1/EXP($B$98*'External Inputs'!AQ$5)))</f>
        <v>41.913670030694455</v>
      </c>
      <c r="AR111" s="17">
        <f>'External Inputs'!AR51*$F14*(1-(1/EXP($B$98*'External Inputs'!AR$5)))</f>
        <v>42.749734962704593</v>
      </c>
      <c r="AS111" s="17">
        <f>'External Inputs'!AS51*$F14*(1-(1/EXP($B$98*'External Inputs'!AS$5)))</f>
        <v>43.560879128638774</v>
      </c>
      <c r="AT111" s="17">
        <f>'External Inputs'!AT51*$F14*(1-(1/EXP($B$98*'External Inputs'!AT$5)))</f>
        <v>44.394397395407125</v>
      </c>
      <c r="AU111" s="17">
        <f>'External Inputs'!AU51*$F14*(1-(1/EXP($B$98*'External Inputs'!AU$5)))</f>
        <v>45.28004306365591</v>
      </c>
      <c r="AV111" s="17">
        <f>'External Inputs'!AV51*$F14*(1-(1/EXP($B$98*'External Inputs'!AV$5)))</f>
        <v>46.151130732179446</v>
      </c>
      <c r="AW111" s="17">
        <f>'External Inputs'!AW51*$F14*(1-(1/EXP($B$98*'External Inputs'!AW$5)))</f>
        <v>47.072412001679716</v>
      </c>
      <c r="AX111" s="17">
        <f>'External Inputs'!AX51*$F14*(1-(1/EXP($B$98*'External Inputs'!AX$5)))</f>
        <v>47.981395072772614</v>
      </c>
      <c r="AY111" s="17">
        <f>'External Inputs'!AY51*$F14*(1-(1/EXP($B$98*'External Inputs'!AY$5)))</f>
        <v>48.784193305001985</v>
      </c>
      <c r="AZ111" s="17">
        <f>'External Inputs'!AZ51*$F14*(1-(1/EXP($B$98*'External Inputs'!AZ$5)))</f>
        <v>49.42594479134987</v>
      </c>
    </row>
    <row r="112" spans="1:52" x14ac:dyDescent="0.2">
      <c r="A112" t="s">
        <v>10</v>
      </c>
      <c r="B112" s="17">
        <f>'External Inputs'!B52*$F15*(1-(1/EXP($B$98*'External Inputs'!B$5)))</f>
        <v>122.69870846640991</v>
      </c>
      <c r="C112" s="17">
        <f>'External Inputs'!C52*$F15*(1-(1/EXP($B$98*'External Inputs'!C$5)))</f>
        <v>118.78502907865074</v>
      </c>
      <c r="D112" s="17">
        <f>'External Inputs'!D52*$F15*(1-(1/EXP($B$98*'External Inputs'!D$5)))</f>
        <v>116.45159671120761</v>
      </c>
      <c r="E112" s="17">
        <f>'External Inputs'!E52*$F15*(1-(1/EXP($B$98*'External Inputs'!E$5)))</f>
        <v>115.694320785027</v>
      </c>
      <c r="F112" s="17">
        <f>'External Inputs'!F52*$F15*(1-(1/EXP($B$98*'External Inputs'!F$5)))</f>
        <v>116.15215535206171</v>
      </c>
      <c r="G112" s="17">
        <f>'External Inputs'!G52*$F15*(1-(1/EXP($B$98*'External Inputs'!G$5)))</f>
        <v>118.66048456653613</v>
      </c>
      <c r="H112" s="17">
        <f>'External Inputs'!H52*$F15*(1-(1/EXP($B$98*'External Inputs'!H$5)))</f>
        <v>96.374659522947965</v>
      </c>
      <c r="I112" s="17">
        <f>'External Inputs'!I52*$F15*(1-(1/EXP($B$98*'External Inputs'!I$5)))</f>
        <v>90.369759206683128</v>
      </c>
      <c r="J112" s="17">
        <f>'External Inputs'!J52*$F15*(1-(1/EXP($B$98*'External Inputs'!J$5)))</f>
        <v>85.059652348292047</v>
      </c>
      <c r="K112" s="17">
        <f>'External Inputs'!K52*$F15*(1-(1/EXP($B$98*'External Inputs'!K$5)))</f>
        <v>79.902604821733661</v>
      </c>
      <c r="L112" s="17">
        <f>'External Inputs'!L52*$F15*(1-(1/EXP($B$98*'External Inputs'!L$5)))</f>
        <v>74.785108613325036</v>
      </c>
      <c r="M112" s="17">
        <f>'External Inputs'!M52*$F15*(1-(1/EXP($B$98*'External Inputs'!M$5)))</f>
        <v>68.568824950641698</v>
      </c>
      <c r="N112" s="17">
        <f>'External Inputs'!N52*$F15*(1-(1/EXP($B$98*'External Inputs'!N$5)))</f>
        <v>62.936954564682097</v>
      </c>
      <c r="O112" s="17">
        <f>'External Inputs'!O52*$F15*(1-(1/EXP($B$98*'External Inputs'!O$5)))</f>
        <v>58.034662640604068</v>
      </c>
      <c r="P112" s="17">
        <f>'External Inputs'!P52*$F15*(1-(1/EXP($B$98*'External Inputs'!P$5)))</f>
        <v>54.012261194686857</v>
      </c>
      <c r="Q112" s="17">
        <f>'External Inputs'!Q52*$F15*(1-(1/EXP($B$98*'External Inputs'!Q$5)))</f>
        <v>50.860909849167463</v>
      </c>
      <c r="R112" s="17">
        <f>'External Inputs'!R52*$F15*(1-(1/EXP($B$98*'External Inputs'!R$5)))</f>
        <v>47.84727166543766</v>
      </c>
      <c r="S112" s="17">
        <f>'External Inputs'!S52*$F15*(1-(1/EXP($B$98*'External Inputs'!S$5)))</f>
        <v>45.522127188768884</v>
      </c>
      <c r="T112" s="17">
        <f>'External Inputs'!T52*$F15*(1-(1/EXP($B$98*'External Inputs'!T$5)))</f>
        <v>43.72354695772178</v>
      </c>
      <c r="U112" s="17">
        <f>'External Inputs'!U52*$F15*(1-(1/EXP($B$98*'External Inputs'!U$5)))</f>
        <v>42.286843479058483</v>
      </c>
      <c r="V112" s="17">
        <f>'External Inputs'!V52*$F15*(1-(1/EXP($B$98*'External Inputs'!V$5)))</f>
        <v>41.085613430279999</v>
      </c>
      <c r="W112" s="17">
        <f>'External Inputs'!W52*$F15*(1-(1/EXP($B$98*'External Inputs'!W$5)))</f>
        <v>39.873876081194616</v>
      </c>
      <c r="X112" s="17">
        <f>'External Inputs'!X52*$F15*(1-(1/EXP($B$98*'External Inputs'!X$5)))</f>
        <v>38.866598158532248</v>
      </c>
      <c r="Y112" s="17">
        <f>'External Inputs'!Y52*$F15*(1-(1/EXP($B$98*'External Inputs'!Y$5)))</f>
        <v>38.022573730891153</v>
      </c>
      <c r="Z112" s="17">
        <f>'External Inputs'!Z52*$F15*(1-(1/EXP($B$98*'External Inputs'!Z$5)))</f>
        <v>37.302140061988467</v>
      </c>
      <c r="AA112" s="17">
        <f>'External Inputs'!AA52*$F15*(1-(1/EXP($B$98*'External Inputs'!AA$5)))</f>
        <v>36.681926492575187</v>
      </c>
      <c r="AB112" s="17">
        <f>'External Inputs'!AB52*$F15*(1-(1/EXP($B$98*'External Inputs'!AB$5)))</f>
        <v>36.014264086697651</v>
      </c>
      <c r="AC112" s="17">
        <f>'External Inputs'!AC52*$F15*(1-(1/EXP($B$98*'External Inputs'!AC$5)))</f>
        <v>35.391335748218268</v>
      </c>
      <c r="AD112" s="17">
        <f>'External Inputs'!AD52*$F15*(1-(1/EXP($B$98*'External Inputs'!AD$5)))</f>
        <v>34.839987342410723</v>
      </c>
      <c r="AE112" s="17">
        <f>'External Inputs'!AE52*$F15*(1-(1/EXP($B$98*'External Inputs'!AE$5)))</f>
        <v>34.413974192674679</v>
      </c>
      <c r="AF112" s="17">
        <f>'External Inputs'!AF52*$F15*(1-(1/EXP($B$98*'External Inputs'!AF$5)))</f>
        <v>34.149930632799503</v>
      </c>
      <c r="AG112" s="17">
        <f>'External Inputs'!AG52*$F15*(1-(1/EXP($B$98*'External Inputs'!AG$5)))</f>
        <v>33.985853801911198</v>
      </c>
      <c r="AH112" s="17">
        <f>'External Inputs'!AH52*$F15*(1-(1/EXP($B$98*'External Inputs'!AH$5)))</f>
        <v>33.975451435053287</v>
      </c>
      <c r="AI112" s="17">
        <f>'External Inputs'!AI52*$F15*(1-(1/EXP($B$98*'External Inputs'!AI$5)))</f>
        <v>34.10694987292505</v>
      </c>
      <c r="AJ112" s="17">
        <f>'External Inputs'!AJ52*$F15*(1-(1/EXP($B$98*'External Inputs'!AJ$5)))</f>
        <v>34.344022872911872</v>
      </c>
      <c r="AK112" s="17">
        <f>'External Inputs'!AK52*$F15*(1-(1/EXP($B$98*'External Inputs'!AK$5)))</f>
        <v>34.663236191393345</v>
      </c>
      <c r="AL112" s="17">
        <f>'External Inputs'!AL52*$F15*(1-(1/EXP($B$98*'External Inputs'!AL$5)))</f>
        <v>34.995694687527035</v>
      </c>
      <c r="AM112" s="17">
        <f>'External Inputs'!AM52*$F15*(1-(1/EXP($B$98*'External Inputs'!AM$5)))</f>
        <v>35.413790659003354</v>
      </c>
      <c r="AN112" s="17">
        <f>'External Inputs'!AN52*$F15*(1-(1/EXP($B$98*'External Inputs'!AN$5)))</f>
        <v>35.931639527250326</v>
      </c>
      <c r="AO112" s="17">
        <f>'External Inputs'!AO52*$F15*(1-(1/EXP($B$98*'External Inputs'!AO$5)))</f>
        <v>36.573436188497901</v>
      </c>
      <c r="AP112" s="17">
        <f>'External Inputs'!AP52*$F15*(1-(1/EXP($B$98*'External Inputs'!AP$5)))</f>
        <v>37.350308019552251</v>
      </c>
      <c r="AQ112" s="17">
        <f>'External Inputs'!AQ52*$F15*(1-(1/EXP($B$98*'External Inputs'!AQ$5)))</f>
        <v>38.167644944639441</v>
      </c>
      <c r="AR112" s="17">
        <f>'External Inputs'!AR52*$F15*(1-(1/EXP($B$98*'External Inputs'!AR$5)))</f>
        <v>39.124260221325343</v>
      </c>
      <c r="AS112" s="17">
        <f>'External Inputs'!AS52*$F15*(1-(1/EXP($B$98*'External Inputs'!AS$5)))</f>
        <v>40.17443394132723</v>
      </c>
      <c r="AT112" s="17">
        <f>'External Inputs'!AT52*$F15*(1-(1/EXP($B$98*'External Inputs'!AT$5)))</f>
        <v>41.237016982626635</v>
      </c>
      <c r="AU112" s="17">
        <f>'External Inputs'!AU52*$F15*(1-(1/EXP($B$98*'External Inputs'!AU$5)))</f>
        <v>42.261135395739664</v>
      </c>
      <c r="AV112" s="17">
        <f>'External Inputs'!AV52*$F15*(1-(1/EXP($B$98*'External Inputs'!AV$5)))</f>
        <v>43.159006554126861</v>
      </c>
      <c r="AW112" s="17">
        <f>'External Inputs'!AW52*$F15*(1-(1/EXP($B$98*'External Inputs'!AW$5)))</f>
        <v>44.003748541000434</v>
      </c>
      <c r="AX112" s="17">
        <f>'External Inputs'!AX52*$F15*(1-(1/EXP($B$98*'External Inputs'!AX$5)))</f>
        <v>44.819089292622714</v>
      </c>
      <c r="AY112" s="17">
        <f>'External Inputs'!AY52*$F15*(1-(1/EXP($B$98*'External Inputs'!AY$5)))</f>
        <v>45.658140493933821</v>
      </c>
      <c r="AZ112" s="17">
        <f>'External Inputs'!AZ52*$F15*(1-(1/EXP($B$98*'External Inputs'!AZ$5)))</f>
        <v>46.550235172676231</v>
      </c>
    </row>
    <row r="113" spans="1:52" x14ac:dyDescent="0.2">
      <c r="A113" t="s">
        <v>11</v>
      </c>
      <c r="B113" s="17">
        <f>'External Inputs'!B53*$F16*(1-(1/EXP($B$98*'External Inputs'!B$5)))</f>
        <v>93.169961809767671</v>
      </c>
      <c r="C113" s="17">
        <f>'External Inputs'!C53*$F16*(1-(1/EXP($B$98*'External Inputs'!C$5)))</f>
        <v>88.077873066746008</v>
      </c>
      <c r="D113" s="17">
        <f>'External Inputs'!D53*$F16*(1-(1/EXP($B$98*'External Inputs'!D$5)))</f>
        <v>84.557061559427311</v>
      </c>
      <c r="E113" s="17">
        <f>'External Inputs'!E53*$F16*(1-(1/EXP($B$98*'External Inputs'!E$5)))</f>
        <v>82.42580765100071</v>
      </c>
      <c r="F113" s="17">
        <f>'External Inputs'!F53*$F16*(1-(1/EXP($B$98*'External Inputs'!F$5)))</f>
        <v>81.15719463061798</v>
      </c>
      <c r="G113" s="17">
        <f>'External Inputs'!G53*$F16*(1-(1/EXP($B$98*'External Inputs'!G$5)))</f>
        <v>81.1883506645257</v>
      </c>
      <c r="H113" s="17">
        <f>'External Inputs'!H53*$F16*(1-(1/EXP($B$98*'External Inputs'!H$5)))</f>
        <v>64.253059777489426</v>
      </c>
      <c r="I113" s="17">
        <f>'External Inputs'!I53*$F16*(1-(1/EXP($B$98*'External Inputs'!I$5)))</f>
        <v>58.693156267287272</v>
      </c>
      <c r="J113" s="17">
        <f>'External Inputs'!J53*$F16*(1-(1/EXP($B$98*'External Inputs'!J$5)))</f>
        <v>54.154204622298145</v>
      </c>
      <c r="K113" s="17">
        <f>'External Inputs'!K53*$F16*(1-(1/EXP($B$98*'External Inputs'!K$5)))</f>
        <v>50.535602082027061</v>
      </c>
      <c r="L113" s="17">
        <f>'External Inputs'!L53*$F16*(1-(1/EXP($B$98*'External Inputs'!L$5)))</f>
        <v>47.695604966590203</v>
      </c>
      <c r="M113" s="17">
        <f>'External Inputs'!M53*$F16*(1-(1/EXP($B$98*'External Inputs'!M$5)))</f>
        <v>44.502725714640718</v>
      </c>
      <c r="N113" s="17">
        <f>'External Inputs'!N53*$F16*(1-(1/EXP($B$98*'External Inputs'!N$5)))</f>
        <v>42.017249830948643</v>
      </c>
      <c r="O113" s="17">
        <f>'External Inputs'!O53*$F16*(1-(1/EXP($B$98*'External Inputs'!O$5)))</f>
        <v>40.005576387901954</v>
      </c>
      <c r="P113" s="17">
        <f>'External Inputs'!P53*$F16*(1-(1/EXP($B$98*'External Inputs'!P$5)))</f>
        <v>38.254430672023119</v>
      </c>
      <c r="Q113" s="17">
        <f>'External Inputs'!Q53*$F16*(1-(1/EXP($B$98*'External Inputs'!Q$5)))</f>
        <v>36.678654673678018</v>
      </c>
      <c r="R113" s="17">
        <f>'External Inputs'!R53*$F16*(1-(1/EXP($B$98*'External Inputs'!R$5)))</f>
        <v>34.837914427456269</v>
      </c>
      <c r="S113" s="17">
        <f>'External Inputs'!S53*$F16*(1-(1/EXP($B$98*'External Inputs'!S$5)))</f>
        <v>33.241089138963069</v>
      </c>
      <c r="T113" s="17">
        <f>'External Inputs'!T53*$F16*(1-(1/EXP($B$98*'External Inputs'!T$5)))</f>
        <v>31.944357420548155</v>
      </c>
      <c r="U113" s="17">
        <f>'External Inputs'!U53*$F16*(1-(1/EXP($B$98*'External Inputs'!U$5)))</f>
        <v>31.024305644583098</v>
      </c>
      <c r="V113" s="17">
        <f>'External Inputs'!V53*$F16*(1-(1/EXP($B$98*'External Inputs'!V$5)))</f>
        <v>30.473452800263473</v>
      </c>
      <c r="W113" s="17">
        <f>'External Inputs'!W53*$F16*(1-(1/EXP($B$98*'External Inputs'!W$5)))</f>
        <v>30.01089851280021</v>
      </c>
      <c r="X113" s="17">
        <f>'External Inputs'!X53*$F16*(1-(1/EXP($B$98*'External Inputs'!X$5)))</f>
        <v>29.827995129479817</v>
      </c>
      <c r="Y113" s="17">
        <f>'External Inputs'!Y53*$F16*(1-(1/EXP($B$98*'External Inputs'!Y$5)))</f>
        <v>29.838533267794013</v>
      </c>
      <c r="Z113" s="17">
        <f>'External Inputs'!Z53*$F16*(1-(1/EXP($B$98*'External Inputs'!Z$5)))</f>
        <v>29.935633970759568</v>
      </c>
      <c r="AA113" s="17">
        <f>'External Inputs'!AA53*$F16*(1-(1/EXP($B$98*'External Inputs'!AA$5)))</f>
        <v>30.057586656817282</v>
      </c>
      <c r="AB113" s="17">
        <f>'External Inputs'!AB53*$F16*(1-(1/EXP($B$98*'External Inputs'!AB$5)))</f>
        <v>30.061783807705552</v>
      </c>
      <c r="AC113" s="17">
        <f>'External Inputs'!AC53*$F16*(1-(1/EXP($B$98*'External Inputs'!AC$5)))</f>
        <v>30.086475636083442</v>
      </c>
      <c r="AD113" s="17">
        <f>'External Inputs'!AD53*$F16*(1-(1/EXP($B$98*'External Inputs'!AD$5)))</f>
        <v>30.112358823960317</v>
      </c>
      <c r="AE113" s="17">
        <f>'External Inputs'!AE53*$F16*(1-(1/EXP($B$98*'External Inputs'!AE$5)))</f>
        <v>30.120819031761638</v>
      </c>
      <c r="AF113" s="17">
        <f>'External Inputs'!AF53*$F16*(1-(1/EXP($B$98*'External Inputs'!AF$5)))</f>
        <v>30.103520548840347</v>
      </c>
      <c r="AG113" s="17">
        <f>'External Inputs'!AG53*$F16*(1-(1/EXP($B$98*'External Inputs'!AG$5)))</f>
        <v>29.96633275514596</v>
      </c>
      <c r="AH113" s="17">
        <f>'External Inputs'!AH53*$F16*(1-(1/EXP($B$98*'External Inputs'!AH$5)))</f>
        <v>29.789733448215092</v>
      </c>
      <c r="AI113" s="17">
        <f>'External Inputs'!AI53*$F16*(1-(1/EXP($B$98*'External Inputs'!AI$5)))</f>
        <v>29.617392148485191</v>
      </c>
      <c r="AJ113" s="17">
        <f>'External Inputs'!AJ53*$F16*(1-(1/EXP($B$98*'External Inputs'!AJ$5)))</f>
        <v>29.507973197935307</v>
      </c>
      <c r="AK113" s="17">
        <f>'External Inputs'!AK53*$F16*(1-(1/EXP($B$98*'External Inputs'!AK$5)))</f>
        <v>29.498609127489949</v>
      </c>
      <c r="AL113" s="17">
        <f>'External Inputs'!AL53*$F16*(1-(1/EXP($B$98*'External Inputs'!AL$5)))</f>
        <v>29.481496266057473</v>
      </c>
      <c r="AM113" s="17">
        <f>'External Inputs'!AM53*$F16*(1-(1/EXP($B$98*'External Inputs'!AM$5)))</f>
        <v>29.572861976740477</v>
      </c>
      <c r="AN113" s="17">
        <f>'External Inputs'!AN53*$F16*(1-(1/EXP($B$98*'External Inputs'!AN$5)))</f>
        <v>29.761846627598214</v>
      </c>
      <c r="AO113" s="17">
        <f>'External Inputs'!AO53*$F16*(1-(1/EXP($B$98*'External Inputs'!AO$5)))</f>
        <v>30.028097986009332</v>
      </c>
      <c r="AP113" s="17">
        <f>'External Inputs'!AP53*$F16*(1-(1/EXP($B$98*'External Inputs'!AP$5)))</f>
        <v>30.36103764396206</v>
      </c>
      <c r="AQ113" s="17">
        <f>'External Inputs'!AQ53*$F16*(1-(1/EXP($B$98*'External Inputs'!AQ$5)))</f>
        <v>30.651591289667941</v>
      </c>
      <c r="AR113" s="17">
        <f>'External Inputs'!AR53*$F16*(1-(1/EXP($B$98*'External Inputs'!AR$5)))</f>
        <v>31.021358250297357</v>
      </c>
      <c r="AS113" s="17">
        <f>'External Inputs'!AS53*$F16*(1-(1/EXP($B$98*'External Inputs'!AS$5)))</f>
        <v>31.48521888664493</v>
      </c>
      <c r="AT113" s="17">
        <f>'External Inputs'!AT53*$F16*(1-(1/EXP($B$98*'External Inputs'!AT$5)))</f>
        <v>32.060639792787811</v>
      </c>
      <c r="AU113" s="17">
        <f>'External Inputs'!AU53*$F16*(1-(1/EXP($B$98*'External Inputs'!AU$5)))</f>
        <v>32.757371257865842</v>
      </c>
      <c r="AV113" s="17">
        <f>'External Inputs'!AV53*$F16*(1-(1/EXP($B$98*'External Inputs'!AV$5)))</f>
        <v>33.457953975687118</v>
      </c>
      <c r="AW113" s="17">
        <f>'External Inputs'!AW53*$F16*(1-(1/EXP($B$98*'External Inputs'!AW$5)))</f>
        <v>34.286980267153893</v>
      </c>
      <c r="AX113" s="17">
        <f>'External Inputs'!AX53*$F16*(1-(1/EXP($B$98*'External Inputs'!AX$5)))</f>
        <v>35.19736427684095</v>
      </c>
      <c r="AY113" s="17">
        <f>'External Inputs'!AY53*$F16*(1-(1/EXP($B$98*'External Inputs'!AY$5)))</f>
        <v>36.121244454307295</v>
      </c>
      <c r="AZ113" s="17">
        <f>'External Inputs'!AZ53*$F16*(1-(1/EXP($B$98*'External Inputs'!AZ$5)))</f>
        <v>37.014299860440488</v>
      </c>
    </row>
    <row r="114" spans="1:52" x14ac:dyDescent="0.2">
      <c r="A114" t="s">
        <v>12</v>
      </c>
      <c r="B114" s="17">
        <f>'External Inputs'!B54*$F17*(1-(1/EXP($B$98*'External Inputs'!B$5)))</f>
        <v>85.882343628347655</v>
      </c>
      <c r="C114" s="17">
        <f>'External Inputs'!C54*$F17*(1-(1/EXP($B$98*'External Inputs'!C$5)))</f>
        <v>80.295921075955476</v>
      </c>
      <c r="D114" s="17">
        <f>'External Inputs'!D54*$F17*(1-(1/EXP($B$98*'External Inputs'!D$5)))</f>
        <v>75.791365872511221</v>
      </c>
      <c r="E114" s="17">
        <f>'External Inputs'!E54*$F17*(1-(1/EXP($B$98*'External Inputs'!E$5)))</f>
        <v>72.292074388124064</v>
      </c>
      <c r="F114" s="17">
        <f>'External Inputs'!F54*$F17*(1-(1/EXP($B$98*'External Inputs'!F$5)))</f>
        <v>69.537113947091484</v>
      </c>
      <c r="G114" s="17">
        <f>'External Inputs'!G54*$F17*(1-(1/EXP($B$98*'External Inputs'!G$5)))</f>
        <v>68.051340753312502</v>
      </c>
      <c r="H114" s="17">
        <f>'External Inputs'!H54*$F17*(1-(1/EXP($B$98*'External Inputs'!H$5)))</f>
        <v>52.686056017755128</v>
      </c>
      <c r="I114" s="17">
        <f>'External Inputs'!I54*$F17*(1-(1/EXP($B$98*'External Inputs'!I$5)))</f>
        <v>47.161576213266201</v>
      </c>
      <c r="J114" s="17">
        <f>'External Inputs'!J54*$F17*(1-(1/EXP($B$98*'External Inputs'!J$5)))</f>
        <v>42.66147022787802</v>
      </c>
      <c r="K114" s="17">
        <f>'External Inputs'!K54*$F17*(1-(1/EXP($B$98*'External Inputs'!K$5)))</f>
        <v>38.979571588566955</v>
      </c>
      <c r="L114" s="17">
        <f>'External Inputs'!L54*$F17*(1-(1/EXP($B$98*'External Inputs'!L$5)))</f>
        <v>35.990579385975622</v>
      </c>
      <c r="M114" s="17">
        <f>'External Inputs'!M54*$F17*(1-(1/EXP($B$98*'External Inputs'!M$5)))</f>
        <v>32.880403945164183</v>
      </c>
      <c r="N114" s="17">
        <f>'External Inputs'!N54*$F17*(1-(1/EXP($B$98*'External Inputs'!N$5)))</f>
        <v>30.380618625334865</v>
      </c>
      <c r="O114" s="17">
        <f>'External Inputs'!O54*$F17*(1-(1/EXP($B$98*'External Inputs'!O$5)))</f>
        <v>28.448491603210137</v>
      </c>
      <c r="P114" s="17">
        <f>'External Inputs'!P54*$F17*(1-(1/EXP($B$98*'External Inputs'!P$5)))</f>
        <v>27.069954527147313</v>
      </c>
      <c r="Q114" s="17">
        <f>'External Inputs'!Q54*$F17*(1-(1/EXP($B$98*'External Inputs'!Q$5)))</f>
        <v>26.190377415976339</v>
      </c>
      <c r="R114" s="17">
        <f>'External Inputs'!R54*$F17*(1-(1/EXP($B$98*'External Inputs'!R$5)))</f>
        <v>25.326662644687303</v>
      </c>
      <c r="S114" s="17">
        <f>'External Inputs'!S54*$F17*(1-(1/EXP($B$98*'External Inputs'!S$5)))</f>
        <v>24.868370725905226</v>
      </c>
      <c r="T114" s="17">
        <f>'External Inputs'!T54*$F17*(1-(1/EXP($B$98*'External Inputs'!T$5)))</f>
        <v>24.68304948236436</v>
      </c>
      <c r="U114" s="17">
        <f>'External Inputs'!U54*$F17*(1-(1/EXP($B$98*'External Inputs'!U$5)))</f>
        <v>24.633799323704825</v>
      </c>
      <c r="V114" s="17">
        <f>'External Inputs'!V54*$F17*(1-(1/EXP($B$98*'External Inputs'!V$5)))</f>
        <v>24.641830282270362</v>
      </c>
      <c r="W114" s="17">
        <f>'External Inputs'!W54*$F17*(1-(1/EXP($B$98*'External Inputs'!W$5)))</f>
        <v>24.491500694591661</v>
      </c>
      <c r="X114" s="17">
        <f>'External Inputs'!X54*$F17*(1-(1/EXP($B$98*'External Inputs'!X$5)))</f>
        <v>24.411507605319684</v>
      </c>
      <c r="Y114" s="17">
        <f>'External Inputs'!Y54*$F17*(1-(1/EXP($B$98*'External Inputs'!Y$5)))</f>
        <v>24.443556698945265</v>
      </c>
      <c r="Z114" s="17">
        <f>'External Inputs'!Z54*$F17*(1-(1/EXP($B$98*'External Inputs'!Z$5)))</f>
        <v>24.646014161125084</v>
      </c>
      <c r="AA114" s="17">
        <f>'External Inputs'!AA54*$F17*(1-(1/EXP($B$98*'External Inputs'!AA$5)))</f>
        <v>25.041536423396369</v>
      </c>
      <c r="AB114" s="17">
        <f>'External Inputs'!AB54*$F17*(1-(1/EXP($B$98*'External Inputs'!AB$5)))</f>
        <v>25.41961583193055</v>
      </c>
      <c r="AC114" s="17">
        <f>'External Inputs'!AC54*$F17*(1-(1/EXP($B$98*'External Inputs'!AC$5)))</f>
        <v>25.945796455437442</v>
      </c>
      <c r="AD114" s="17">
        <f>'External Inputs'!AD54*$F17*(1-(1/EXP($B$98*'External Inputs'!AD$5)))</f>
        <v>26.558788364722595</v>
      </c>
      <c r="AE114" s="17">
        <f>'External Inputs'!AE54*$F17*(1-(1/EXP($B$98*'External Inputs'!AE$5)))</f>
        <v>27.174846098063554</v>
      </c>
      <c r="AF114" s="17">
        <f>'External Inputs'!AF54*$F17*(1-(1/EXP($B$98*'External Inputs'!AF$5)))</f>
        <v>27.743668144967319</v>
      </c>
      <c r="AG114" s="17">
        <f>'External Inputs'!AG54*$F17*(1-(1/EXP($B$98*'External Inputs'!AG$5)))</f>
        <v>28.127789778192572</v>
      </c>
      <c r="AH114" s="17">
        <f>'External Inputs'!AH54*$F17*(1-(1/EXP($B$98*'External Inputs'!AH$5)))</f>
        <v>28.480002549042208</v>
      </c>
      <c r="AI114" s="17">
        <f>'External Inputs'!AI54*$F17*(1-(1/EXP($B$98*'External Inputs'!AI$5)))</f>
        <v>28.797602597633915</v>
      </c>
      <c r="AJ114" s="17">
        <f>'External Inputs'!AJ54*$F17*(1-(1/EXP($B$98*'External Inputs'!AJ$5)))</f>
        <v>29.067773196713571</v>
      </c>
      <c r="AK114" s="17">
        <f>'External Inputs'!AK54*$F17*(1-(1/EXP($B$98*'External Inputs'!AK$5)))</f>
        <v>29.281002144421798</v>
      </c>
      <c r="AL114" s="17">
        <f>'External Inputs'!AL54*$F17*(1-(1/EXP($B$98*'External Inputs'!AL$5)))</f>
        <v>29.264952277516208</v>
      </c>
      <c r="AM114" s="17">
        <f>'External Inputs'!AM54*$F17*(1-(1/EXP($B$98*'External Inputs'!AM$5)))</f>
        <v>29.190921313033193</v>
      </c>
      <c r="AN114" s="17">
        <f>'External Inputs'!AN54*$F17*(1-(1/EXP($B$98*'External Inputs'!AN$5)))</f>
        <v>29.101699653248083</v>
      </c>
      <c r="AO114" s="17">
        <f>'External Inputs'!AO54*$F17*(1-(1/EXP($B$98*'External Inputs'!AO$5)))</f>
        <v>29.066640250122422</v>
      </c>
      <c r="AP114" s="17">
        <f>'External Inputs'!AP54*$F17*(1-(1/EXP($B$98*'External Inputs'!AP$5)))</f>
        <v>29.130994329987566</v>
      </c>
      <c r="AQ114" s="17">
        <f>'External Inputs'!AQ54*$F17*(1-(1/EXP($B$98*'External Inputs'!AQ$5)))</f>
        <v>29.116191711936498</v>
      </c>
      <c r="AR114" s="17">
        <f>'External Inputs'!AR54*$F17*(1-(1/EXP($B$98*'External Inputs'!AR$5)))</f>
        <v>29.214696621542487</v>
      </c>
      <c r="AS114" s="17">
        <f>'External Inputs'!AS54*$F17*(1-(1/EXP($B$98*'External Inputs'!AS$5)))</f>
        <v>29.41691475033824</v>
      </c>
      <c r="AT114" s="17">
        <f>'External Inputs'!AT54*$F17*(1-(1/EXP($B$98*'External Inputs'!AT$5)))</f>
        <v>29.701818076777489</v>
      </c>
      <c r="AU114" s="17">
        <f>'External Inputs'!AU54*$F17*(1-(1/EXP($B$98*'External Inputs'!AU$5)))</f>
        <v>30.06205022825872</v>
      </c>
      <c r="AV114" s="17">
        <f>'External Inputs'!AV54*$F17*(1-(1/EXP($B$98*'External Inputs'!AV$5)))</f>
        <v>30.332460728623531</v>
      </c>
      <c r="AW114" s="17">
        <f>'External Inputs'!AW54*$F17*(1-(1/EXP($B$98*'External Inputs'!AW$5)))</f>
        <v>30.691890248186187</v>
      </c>
      <c r="AX114" s="17">
        <f>'External Inputs'!AX54*$F17*(1-(1/EXP($B$98*'External Inputs'!AX$5)))</f>
        <v>31.148966946970756</v>
      </c>
      <c r="AY114" s="17">
        <f>'External Inputs'!AY54*$F17*(1-(1/EXP($B$98*'External Inputs'!AY$5)))</f>
        <v>31.725507082910859</v>
      </c>
      <c r="AZ114" s="17">
        <f>'External Inputs'!AZ54*$F17*(1-(1/EXP($B$98*'External Inputs'!AZ$5)))</f>
        <v>32.432246844223855</v>
      </c>
    </row>
    <row r="115" spans="1:52" x14ac:dyDescent="0.2">
      <c r="A115" t="s">
        <v>13</v>
      </c>
      <c r="B115" s="17">
        <f>'External Inputs'!B55*$F18*(1-(1/EXP($B$98*'External Inputs'!B$5)))</f>
        <v>71.789030154904708</v>
      </c>
      <c r="C115" s="17">
        <f>'External Inputs'!C55*$F18*(1-(1/EXP($B$98*'External Inputs'!C$5)))</f>
        <v>67.654215256347214</v>
      </c>
      <c r="D115" s="17">
        <f>'External Inputs'!D55*$F18*(1-(1/EXP($B$98*'External Inputs'!D$5)))</f>
        <v>64.318477683766119</v>
      </c>
      <c r="E115" s="17">
        <f>'External Inputs'!E55*$F18*(1-(1/EXP($B$98*'External Inputs'!E$5)))</f>
        <v>61.80939697427624</v>
      </c>
      <c r="F115" s="17">
        <f>'External Inputs'!F55*$F18*(1-(1/EXP($B$98*'External Inputs'!F$5)))</f>
        <v>59.76648443704746</v>
      </c>
      <c r="G115" s="17">
        <f>'External Inputs'!G55*$F18*(1-(1/EXP($B$98*'External Inputs'!G$5)))</f>
        <v>58.462238458012436</v>
      </c>
      <c r="H115" s="17">
        <f>'External Inputs'!H55*$F18*(1-(1/EXP($B$98*'External Inputs'!H$5)))</f>
        <v>45.033103498537052</v>
      </c>
      <c r="I115" s="17">
        <f>'External Inputs'!I55*$F18*(1-(1/EXP($B$98*'External Inputs'!I$5)))</f>
        <v>39.725950613718254</v>
      </c>
      <c r="J115" s="17">
        <f>'External Inputs'!J55*$F18*(1-(1/EXP($B$98*'External Inputs'!J$5)))</f>
        <v>35.155670170891405</v>
      </c>
      <c r="K115" s="17">
        <f>'External Inputs'!K55*$F18*(1-(1/EXP($B$98*'External Inputs'!K$5)))</f>
        <v>31.34100589140607</v>
      </c>
      <c r="L115" s="17">
        <f>'External Inputs'!L55*$F18*(1-(1/EXP($B$98*'External Inputs'!L$5)))</f>
        <v>28.258447412553153</v>
      </c>
      <c r="M115" s="17">
        <f>'External Inputs'!M55*$F18*(1-(1/EXP($B$98*'External Inputs'!M$5)))</f>
        <v>25.236989964506858</v>
      </c>
      <c r="N115" s="17">
        <f>'External Inputs'!N55*$F18*(1-(1/EXP($B$98*'External Inputs'!N$5)))</f>
        <v>22.871201370854735</v>
      </c>
      <c r="O115" s="17">
        <f>'External Inputs'!O55*$F18*(1-(1/EXP($B$98*'External Inputs'!O$5)))</f>
        <v>21.043805699365393</v>
      </c>
      <c r="P115" s="17">
        <f>'External Inputs'!P55*$F18*(1-(1/EXP($B$98*'External Inputs'!P$5)))</f>
        <v>19.669295865152037</v>
      </c>
      <c r="Q115" s="17">
        <f>'External Inputs'!Q55*$F18*(1-(1/EXP($B$98*'External Inputs'!Q$5)))</f>
        <v>18.684444504594406</v>
      </c>
      <c r="R115" s="17">
        <f>'External Inputs'!R55*$F18*(1-(1/EXP($B$98*'External Inputs'!R$5)))</f>
        <v>17.697286767478627</v>
      </c>
      <c r="S115" s="17">
        <f>'External Inputs'!S55*$F18*(1-(1/EXP($B$98*'External Inputs'!S$5)))</f>
        <v>17.007809974759422</v>
      </c>
      <c r="T115" s="17">
        <f>'External Inputs'!T55*$F18*(1-(1/EXP($B$98*'External Inputs'!T$5)))</f>
        <v>16.606532937995627</v>
      </c>
      <c r="U115" s="17">
        <f>'External Inputs'!U55*$F18*(1-(1/EXP($B$98*'External Inputs'!U$5)))</f>
        <v>16.505456433695098</v>
      </c>
      <c r="V115" s="17">
        <f>'External Inputs'!V55*$F18*(1-(1/EXP($B$98*'External Inputs'!V$5)))</f>
        <v>16.684736412212995</v>
      </c>
      <c r="W115" s="17">
        <f>'External Inputs'!W55*$F18*(1-(1/EXP($B$98*'External Inputs'!W$5)))</f>
        <v>16.901416249474636</v>
      </c>
      <c r="X115" s="17">
        <f>'External Inputs'!X55*$F18*(1-(1/EXP($B$98*'External Inputs'!X$5)))</f>
        <v>17.351074476941168</v>
      </c>
      <c r="Y115" s="17">
        <f>'External Inputs'!Y55*$F18*(1-(1/EXP($B$98*'External Inputs'!Y$5)))</f>
        <v>17.951944905409757</v>
      </c>
      <c r="Z115" s="17">
        <f>'External Inputs'!Z55*$F18*(1-(1/EXP($B$98*'External Inputs'!Z$5)))</f>
        <v>18.601297205339701</v>
      </c>
      <c r="AA115" s="17">
        <f>'External Inputs'!AA55*$F18*(1-(1/EXP($B$98*'External Inputs'!AA$5)))</f>
        <v>19.249367271533799</v>
      </c>
      <c r="AB115" s="17">
        <f>'External Inputs'!AB55*$F18*(1-(1/EXP($B$98*'External Inputs'!AB$5)))</f>
        <v>19.710421700488421</v>
      </c>
      <c r="AC115" s="17">
        <f>'External Inputs'!AC55*$F18*(1-(1/EXP($B$98*'External Inputs'!AC$5)))</f>
        <v>20.174552080898934</v>
      </c>
      <c r="AD115" s="17">
        <f>'External Inputs'!AD55*$F18*(1-(1/EXP($B$98*'External Inputs'!AD$5)))</f>
        <v>20.682897111500363</v>
      </c>
      <c r="AE115" s="17">
        <f>'External Inputs'!AE55*$F18*(1-(1/EXP($B$98*'External Inputs'!AE$5)))</f>
        <v>21.291752693432908</v>
      </c>
      <c r="AF115" s="17">
        <f>'External Inputs'!AF55*$F18*(1-(1/EXP($B$98*'External Inputs'!AF$5)))</f>
        <v>22.025836835962131</v>
      </c>
      <c r="AG115" s="17">
        <f>'External Inputs'!AG55*$F18*(1-(1/EXP($B$98*'External Inputs'!AG$5)))</f>
        <v>22.674305580683459</v>
      </c>
      <c r="AH115" s="17">
        <f>'External Inputs'!AH55*$F18*(1-(1/EXP($B$98*'External Inputs'!AH$5)))</f>
        <v>23.421759064503821</v>
      </c>
      <c r="AI115" s="17">
        <f>'External Inputs'!AI55*$F18*(1-(1/EXP($B$98*'External Inputs'!AI$5)))</f>
        <v>24.227295262693971</v>
      </c>
      <c r="AJ115" s="17">
        <f>'External Inputs'!AJ55*$F18*(1-(1/EXP($B$98*'External Inputs'!AJ$5)))</f>
        <v>25.022963858839155</v>
      </c>
      <c r="AK115" s="17">
        <f>'External Inputs'!AK55*$F18*(1-(1/EXP($B$98*'External Inputs'!AK$5)))</f>
        <v>25.764906731832134</v>
      </c>
      <c r="AL115" s="17">
        <f>'External Inputs'!AL55*$F18*(1-(1/EXP($B$98*'External Inputs'!AL$5)))</f>
        <v>26.221878571129221</v>
      </c>
      <c r="AM115" s="17">
        <f>'External Inputs'!AM55*$F18*(1-(1/EXP($B$98*'External Inputs'!AM$5)))</f>
        <v>26.644546997718631</v>
      </c>
      <c r="AN115" s="17">
        <f>'External Inputs'!AN55*$F18*(1-(1/EXP($B$98*'External Inputs'!AN$5)))</f>
        <v>27.029076857532544</v>
      </c>
      <c r="AO115" s="17">
        <f>'External Inputs'!AO55*$F18*(1-(1/EXP($B$98*'External Inputs'!AO$5)))</f>
        <v>27.368806657400587</v>
      </c>
      <c r="AP115" s="17">
        <f>'External Inputs'!AP55*$F18*(1-(1/EXP($B$98*'External Inputs'!AP$5)))</f>
        <v>27.659352048470051</v>
      </c>
      <c r="AQ115" s="17">
        <f>'External Inputs'!AQ55*$F18*(1-(1/EXP($B$98*'External Inputs'!AQ$5)))</f>
        <v>27.637038953750494</v>
      </c>
      <c r="AR115" s="17">
        <f>'External Inputs'!AR55*$F18*(1-(1/EXP($B$98*'External Inputs'!AR$5)))</f>
        <v>27.571752590853492</v>
      </c>
      <c r="AS115" s="17">
        <f>'External Inputs'!AS55*$F18*(1-(1/EXP($B$98*'External Inputs'!AS$5)))</f>
        <v>27.50926869744972</v>
      </c>
      <c r="AT115" s="17">
        <f>'External Inputs'!AT55*$F18*(1-(1/EXP($B$98*'External Inputs'!AT$5)))</f>
        <v>27.516551743651949</v>
      </c>
      <c r="AU115" s="17">
        <f>'External Inputs'!AU55*$F18*(1-(1/EXP($B$98*'External Inputs'!AU$5)))</f>
        <v>27.637986900239323</v>
      </c>
      <c r="AV115" s="17">
        <f>'External Inputs'!AV55*$F18*(1-(1/EXP($B$98*'External Inputs'!AV$5)))</f>
        <v>27.61268716475767</v>
      </c>
      <c r="AW115" s="17">
        <f>'External Inputs'!AW55*$F18*(1-(1/EXP($B$98*'External Inputs'!AW$5)))</f>
        <v>27.705421983278097</v>
      </c>
      <c r="AX115" s="17">
        <f>'External Inputs'!AX55*$F18*(1-(1/EXP($B$98*'External Inputs'!AX$5)))</f>
        <v>27.901141111469194</v>
      </c>
      <c r="AY115" s="17">
        <f>'External Inputs'!AY55*$F18*(1-(1/EXP($B$98*'External Inputs'!AY$5)))</f>
        <v>28.189841735699137</v>
      </c>
      <c r="AZ115" s="17">
        <f>'External Inputs'!AZ55*$F18*(1-(1/EXP($B$98*'External Inputs'!AZ$5)))</f>
        <v>28.571337749280033</v>
      </c>
    </row>
    <row r="116" spans="1:52" x14ac:dyDescent="0.2">
      <c r="A116" t="s">
        <v>39</v>
      </c>
      <c r="B116" s="17">
        <f>'External Inputs'!B56*$F19*(1-(1/EXP($B$98*'External Inputs'!B$5)))</f>
        <v>48.369229509214563</v>
      </c>
      <c r="C116" s="17">
        <f>'External Inputs'!C56*$F19*(1-(1/EXP($B$98*'External Inputs'!C$5)))</f>
        <v>46.698384168180432</v>
      </c>
      <c r="D116" s="17">
        <f>'External Inputs'!D56*$F19*(1-(1/EXP($B$98*'External Inputs'!D$5)))</f>
        <v>45.316266692181095</v>
      </c>
      <c r="E116" s="17">
        <f>'External Inputs'!E56*$F19*(1-(1/EXP($B$98*'External Inputs'!E$5)))</f>
        <v>44.163378769169064</v>
      </c>
      <c r="F116" s="17">
        <f>'External Inputs'!F56*$F19*(1-(1/EXP($B$98*'External Inputs'!F$5)))</f>
        <v>43.041293323805824</v>
      </c>
      <c r="G116" s="17">
        <f>'External Inputs'!G56*$F19*(1-(1/EXP($B$98*'External Inputs'!G$5)))</f>
        <v>42.337304296409968</v>
      </c>
      <c r="H116" s="17">
        <f>'External Inputs'!H56*$F19*(1-(1/EXP($B$98*'External Inputs'!H$5)))</f>
        <v>33.177056910595965</v>
      </c>
      <c r="I116" s="17">
        <f>'External Inputs'!I56*$F19*(1-(1/EXP($B$98*'External Inputs'!I$5)))</f>
        <v>29.920557708978727</v>
      </c>
      <c r="J116" s="17">
        <f>'External Inputs'!J56*$F19*(1-(1/EXP($B$98*'External Inputs'!J$5)))</f>
        <v>27.123799152958437</v>
      </c>
      <c r="K116" s="17">
        <f>'External Inputs'!K56*$F19*(1-(1/EXP($B$98*'External Inputs'!K$5)))</f>
        <v>24.632839301005369</v>
      </c>
      <c r="L116" s="17">
        <f>'External Inputs'!L56*$F19*(1-(1/EXP($B$98*'External Inputs'!L$5)))</f>
        <v>22.368908978180801</v>
      </c>
      <c r="M116" s="17">
        <f>'External Inputs'!M56*$F19*(1-(1/EXP($B$98*'External Inputs'!M$5)))</f>
        <v>19.793411735061813</v>
      </c>
      <c r="N116" s="17">
        <f>'External Inputs'!N56*$F19*(1-(1/EXP($B$98*'External Inputs'!N$5)))</f>
        <v>17.571103749237082</v>
      </c>
      <c r="O116" s="17">
        <f>'External Inputs'!O56*$F19*(1-(1/EXP($B$98*'External Inputs'!O$5)))</f>
        <v>15.749698801744735</v>
      </c>
      <c r="P116" s="17">
        <f>'External Inputs'!P56*$F19*(1-(1/EXP($B$98*'External Inputs'!P$5)))</f>
        <v>14.352643962189186</v>
      </c>
      <c r="Q116" s="17">
        <f>'External Inputs'!Q56*$F19*(1-(1/EXP($B$98*'External Inputs'!Q$5)))</f>
        <v>13.341252245508157</v>
      </c>
      <c r="R116" s="17">
        <f>'External Inputs'!R56*$F19*(1-(1/EXP($B$98*'External Inputs'!R$5)))</f>
        <v>12.374091092686228</v>
      </c>
      <c r="S116" s="17">
        <f>'External Inputs'!S56*$F19*(1-(1/EXP($B$98*'External Inputs'!S$5)))</f>
        <v>11.66896247158898</v>
      </c>
      <c r="T116" s="17">
        <f>'External Inputs'!T56*$F19*(1-(1/EXP($B$98*'External Inputs'!T$5)))</f>
        <v>11.196132065219411</v>
      </c>
      <c r="U116" s="17">
        <f>'External Inputs'!U56*$F19*(1-(1/EXP($B$98*'External Inputs'!U$5)))</f>
        <v>10.934435150657581</v>
      </c>
      <c r="V116" s="17">
        <f>'External Inputs'!V56*$F19*(1-(1/EXP($B$98*'External Inputs'!V$5)))</f>
        <v>10.860398487737202</v>
      </c>
      <c r="W116" s="17">
        <f>'External Inputs'!W56*$F19*(1-(1/EXP($B$98*'External Inputs'!W$5)))</f>
        <v>10.783773582699054</v>
      </c>
      <c r="X116" s="17">
        <f>'External Inputs'!X56*$F19*(1-(1/EXP($B$98*'External Inputs'!X$5)))</f>
        <v>10.831403910255476</v>
      </c>
      <c r="Y116" s="17">
        <f>'External Inputs'!Y56*$F19*(1-(1/EXP($B$98*'External Inputs'!Y$5)))</f>
        <v>11.02314608127363</v>
      </c>
      <c r="Z116" s="17">
        <f>'External Inputs'!Z56*$F19*(1-(1/EXP($B$98*'External Inputs'!Z$5)))</f>
        <v>11.38766394544475</v>
      </c>
      <c r="AA116" s="17">
        <f>'External Inputs'!AA56*$F19*(1-(1/EXP($B$98*'External Inputs'!AA$5)))</f>
        <v>11.935061484072081</v>
      </c>
      <c r="AB116" s="17">
        <f>'External Inputs'!AB56*$F19*(1-(1/EXP($B$98*'External Inputs'!AB$5)))</f>
        <v>12.482836721329694</v>
      </c>
      <c r="AC116" s="17">
        <f>'External Inputs'!AC56*$F19*(1-(1/EXP($B$98*'External Inputs'!AC$5)))</f>
        <v>13.174910538334712</v>
      </c>
      <c r="AD116" s="17">
        <f>'External Inputs'!AD56*$F19*(1-(1/EXP($B$98*'External Inputs'!AD$5)))</f>
        <v>13.96121954961343</v>
      </c>
      <c r="AE116" s="17">
        <f>'External Inputs'!AE56*$F19*(1-(1/EXP($B$98*'External Inputs'!AE$5)))</f>
        <v>14.767339995771479</v>
      </c>
      <c r="AF116" s="17">
        <f>'External Inputs'!AF56*$F19*(1-(1/EXP($B$98*'External Inputs'!AF$5)))</f>
        <v>15.556409365028863</v>
      </c>
      <c r="AG116" s="17">
        <f>'External Inputs'!AG56*$F19*(1-(1/EXP($B$98*'External Inputs'!AG$5)))</f>
        <v>16.146332035746067</v>
      </c>
      <c r="AH116" s="17">
        <f>'External Inputs'!AH56*$F19*(1-(1/EXP($B$98*'External Inputs'!AH$5)))</f>
        <v>16.718344125165956</v>
      </c>
      <c r="AI116" s="17">
        <f>'External Inputs'!AI56*$F19*(1-(1/EXP($B$98*'External Inputs'!AI$5)))</f>
        <v>17.329964764323705</v>
      </c>
      <c r="AJ116" s="17">
        <f>'External Inputs'!AJ56*$F19*(1-(1/EXP($B$98*'External Inputs'!AJ$5)))</f>
        <v>18.0354633151134</v>
      </c>
      <c r="AK116" s="17">
        <f>'External Inputs'!AK56*$F19*(1-(1/EXP($B$98*'External Inputs'!AK$5)))</f>
        <v>18.851795648993203</v>
      </c>
      <c r="AL116" s="17">
        <f>'External Inputs'!AL56*$F19*(1-(1/EXP($B$98*'External Inputs'!AL$5)))</f>
        <v>19.501570752785891</v>
      </c>
      <c r="AM116" s="17">
        <f>'External Inputs'!AM56*$F19*(1-(1/EXP($B$98*'External Inputs'!AM$5)))</f>
        <v>20.22116235105463</v>
      </c>
      <c r="AN116" s="17">
        <f>'External Inputs'!AN56*$F19*(1-(1/EXP($B$98*'External Inputs'!AN$5)))</f>
        <v>20.988076988431541</v>
      </c>
      <c r="AO116" s="17">
        <f>'External Inputs'!AO56*$F19*(1-(1/EXP($B$98*'External Inputs'!AO$5)))</f>
        <v>21.755879077467178</v>
      </c>
      <c r="AP116" s="17">
        <f>'External Inputs'!AP56*$F19*(1-(1/EXP($B$98*'External Inputs'!AP$5)))</f>
        <v>22.492991768890612</v>
      </c>
      <c r="AQ116" s="17">
        <f>'External Inputs'!AQ56*$F19*(1-(1/EXP($B$98*'External Inputs'!AQ$5)))</f>
        <v>22.887609649775246</v>
      </c>
      <c r="AR116" s="17">
        <f>'External Inputs'!AR56*$F19*(1-(1/EXP($B$98*'External Inputs'!AR$5)))</f>
        <v>23.261318810541688</v>
      </c>
      <c r="AS116" s="17">
        <f>'External Inputs'!AS56*$F19*(1-(1/EXP($B$98*'External Inputs'!AS$5)))</f>
        <v>23.630300669496602</v>
      </c>
      <c r="AT116" s="17">
        <f>'External Inputs'!AT56*$F19*(1-(1/EXP($B$98*'External Inputs'!AT$5)))</f>
        <v>23.986535992956902</v>
      </c>
      <c r="AU116" s="17">
        <f>'External Inputs'!AU56*$F19*(1-(1/EXP($B$98*'External Inputs'!AU$5)))</f>
        <v>24.318837699119364</v>
      </c>
      <c r="AV116" s="17">
        <f>'External Inputs'!AV56*$F19*(1-(1/EXP($B$98*'External Inputs'!AV$5)))</f>
        <v>24.282676967246132</v>
      </c>
      <c r="AW116" s="17">
        <f>'External Inputs'!AW56*$F19*(1-(1/EXP($B$98*'External Inputs'!AW$5)))</f>
        <v>24.210782650228793</v>
      </c>
      <c r="AX116" s="17">
        <f>'External Inputs'!AX56*$F19*(1-(1/EXP($B$98*'External Inputs'!AX$5)))</f>
        <v>24.164152553935903</v>
      </c>
      <c r="AY116" s="17">
        <f>'External Inputs'!AY56*$F19*(1-(1/EXP($B$98*'External Inputs'!AY$5)))</f>
        <v>24.21680070524766</v>
      </c>
      <c r="AZ116" s="17">
        <f>'External Inputs'!AZ56*$F19*(1-(1/EXP($B$98*'External Inputs'!AZ$5)))</f>
        <v>24.40400718285656</v>
      </c>
    </row>
    <row r="117" spans="1:52" x14ac:dyDescent="0.2">
      <c r="A117" t="s">
        <v>40</v>
      </c>
      <c r="B117" s="17">
        <f>'External Inputs'!B57*$F20*(1-(1/EXP($B$98*'External Inputs'!B$5)))</f>
        <v>24.745935670322353</v>
      </c>
      <c r="C117" s="17">
        <f>'External Inputs'!C57*$F20*(1-(1/EXP($B$98*'External Inputs'!C$5)))</f>
        <v>24.251877272864487</v>
      </c>
      <c r="D117" s="17">
        <f>'External Inputs'!D57*$F20*(1-(1/EXP($B$98*'External Inputs'!D$5)))</f>
        <v>23.898511841908938</v>
      </c>
      <c r="E117" s="17">
        <f>'External Inputs'!E57*$F20*(1-(1/EXP($B$98*'External Inputs'!E$5)))</f>
        <v>23.683709393547709</v>
      </c>
      <c r="F117" s="17">
        <f>'External Inputs'!F57*$F20*(1-(1/EXP($B$98*'External Inputs'!F$5)))</f>
        <v>23.460706687196016</v>
      </c>
      <c r="G117" s="17">
        <f>'External Inputs'!G57*$F20*(1-(1/EXP($B$98*'External Inputs'!G$5)))</f>
        <v>23.362973740410798</v>
      </c>
      <c r="H117" s="17">
        <f>'External Inputs'!H57*$F20*(1-(1/EXP($B$98*'External Inputs'!H$5)))</f>
        <v>18.663659241160548</v>
      </c>
      <c r="I117" s="17">
        <f>'External Inputs'!I57*$F20*(1-(1/EXP($B$98*'External Inputs'!I$5)))</f>
        <v>17.001310178223836</v>
      </c>
      <c r="J117" s="17">
        <f>'External Inputs'!J57*$F20*(1-(1/EXP($B$98*'External Inputs'!J$5)))</f>
        <v>15.487190871181879</v>
      </c>
      <c r="K117" s="17">
        <f>'External Inputs'!K57*$F20*(1-(1/EXP($B$98*'External Inputs'!K$5)))</f>
        <v>14.143858698602884</v>
      </c>
      <c r="L117" s="17">
        <f>'External Inputs'!L57*$F20*(1-(1/EXP($B$98*'External Inputs'!L$5)))</f>
        <v>12.988387858837969</v>
      </c>
      <c r="M117" s="17">
        <f>'External Inputs'!M57*$F20*(1-(1/EXP($B$98*'External Inputs'!M$5)))</f>
        <v>11.867031328761675</v>
      </c>
      <c r="N117" s="17">
        <f>'External Inputs'!N57*$F20*(1-(1/EXP($B$98*'External Inputs'!N$5)))</f>
        <v>10.893157079909061</v>
      </c>
      <c r="O117" s="17">
        <f>'External Inputs'!O57*$F20*(1-(1/EXP($B$98*'External Inputs'!O$5)))</f>
        <v>10.048038902185498</v>
      </c>
      <c r="P117" s="17">
        <f>'External Inputs'!P57*$F20*(1-(1/EXP($B$98*'External Inputs'!P$5)))</f>
        <v>9.2904213683344778</v>
      </c>
      <c r="Q117" s="17">
        <f>'External Inputs'!Q57*$F20*(1-(1/EXP($B$98*'External Inputs'!Q$5)))</f>
        <v>8.6110371118340669</v>
      </c>
      <c r="R117" s="17">
        <f>'External Inputs'!R57*$F20*(1-(1/EXP($B$98*'External Inputs'!R$5)))</f>
        <v>7.9436901875554691</v>
      </c>
      <c r="S117" s="17">
        <f>'External Inputs'!S57*$F20*(1-(1/EXP($B$98*'External Inputs'!S$5)))</f>
        <v>7.3486980753863991</v>
      </c>
      <c r="T117" s="17">
        <f>'External Inputs'!T57*$F20*(1-(1/EXP($B$98*'External Inputs'!T$5)))</f>
        <v>6.8734735464198149</v>
      </c>
      <c r="U117" s="17">
        <f>'External Inputs'!U57*$F20*(1-(1/EXP($B$98*'External Inputs'!U$5)))</f>
        <v>6.5415755470603161</v>
      </c>
      <c r="V117" s="17">
        <f>'External Inputs'!V57*$F20*(1-(1/EXP($B$98*'External Inputs'!V$5)))</f>
        <v>6.3437728517693648</v>
      </c>
      <c r="W117" s="17">
        <f>'External Inputs'!W57*$F20*(1-(1/EXP($B$98*'External Inputs'!W$5)))</f>
        <v>6.2108394017701132</v>
      </c>
      <c r="X117" s="17">
        <f>'External Inputs'!X57*$F20*(1-(1/EXP($B$98*'External Inputs'!X$5)))</f>
        <v>6.1365227327909171</v>
      </c>
      <c r="Y117" s="17">
        <f>'External Inputs'!Y57*$F20*(1-(1/EXP($B$98*'External Inputs'!Y$5)))</f>
        <v>6.1358749666157717</v>
      </c>
      <c r="Z117" s="17">
        <f>'External Inputs'!Z57*$F20*(1-(1/EXP($B$98*'External Inputs'!Z$5)))</f>
        <v>6.2167115174169272</v>
      </c>
      <c r="AA117" s="17">
        <f>'External Inputs'!AA57*$F20*(1-(1/EXP($B$98*'External Inputs'!AA$5)))</f>
        <v>6.3835317822100786</v>
      </c>
      <c r="AB117" s="17">
        <f>'External Inputs'!AB57*$F20*(1-(1/EXP($B$98*'External Inputs'!AB$5)))</f>
        <v>6.5811740998118902</v>
      </c>
      <c r="AC117" s="17">
        <f>'External Inputs'!AC57*$F20*(1-(1/EXP($B$98*'External Inputs'!AC$5)))</f>
        <v>6.8021202002353514</v>
      </c>
      <c r="AD117" s="17">
        <f>'External Inputs'!AD57*$F20*(1-(1/EXP($B$98*'External Inputs'!AD$5)))</f>
        <v>7.082874925215962</v>
      </c>
      <c r="AE117" s="17">
        <f>'External Inputs'!AE57*$F20*(1-(1/EXP($B$98*'External Inputs'!AE$5)))</f>
        <v>7.4634428947461693</v>
      </c>
      <c r="AF117" s="17">
        <f>'External Inputs'!AF57*$F20*(1-(1/EXP($B$98*'External Inputs'!AF$5)))</f>
        <v>7.9641308885559354</v>
      </c>
      <c r="AG117" s="17">
        <f>'External Inputs'!AG57*$F20*(1-(1/EXP($B$98*'External Inputs'!AG$5)))</f>
        <v>8.5152825847569726</v>
      </c>
      <c r="AH117" s="17">
        <f>'External Inputs'!AH57*$F20*(1-(1/EXP($B$98*'External Inputs'!AH$5)))</f>
        <v>9.1268819783606236</v>
      </c>
      <c r="AI117" s="17">
        <f>'External Inputs'!AI57*$F20*(1-(1/EXP($B$98*'External Inputs'!AI$5)))</f>
        <v>9.776443652087405</v>
      </c>
      <c r="AJ117" s="17">
        <f>'External Inputs'!AJ57*$F20*(1-(1/EXP($B$98*'External Inputs'!AJ$5)))</f>
        <v>10.420200615934434</v>
      </c>
      <c r="AK117" s="17">
        <f>'External Inputs'!AK57*$F20*(1-(1/EXP($B$98*'External Inputs'!AK$5)))</f>
        <v>11.044520327857072</v>
      </c>
      <c r="AL117" s="17">
        <f>'External Inputs'!AL57*$F20*(1-(1/EXP($B$98*'External Inputs'!AL$5)))</f>
        <v>11.562956350816835</v>
      </c>
      <c r="AM117" s="17">
        <f>'External Inputs'!AM57*$F20*(1-(1/EXP($B$98*'External Inputs'!AM$5)))</f>
        <v>12.035708972372856</v>
      </c>
      <c r="AN117" s="17">
        <f>'External Inputs'!AN57*$F20*(1-(1/EXP($B$98*'External Inputs'!AN$5)))</f>
        <v>12.524035352504145</v>
      </c>
      <c r="AO117" s="17">
        <f>'External Inputs'!AO57*$F20*(1-(1/EXP($B$98*'External Inputs'!AO$5)))</f>
        <v>13.077303792047354</v>
      </c>
      <c r="AP117" s="17">
        <f>'External Inputs'!AP57*$F20*(1-(1/EXP($B$98*'External Inputs'!AP$5)))</f>
        <v>13.714628388825814</v>
      </c>
      <c r="AQ117" s="17">
        <f>'External Inputs'!AQ57*$F20*(1-(1/EXP($B$98*'External Inputs'!AQ$5)))</f>
        <v>14.267331443760254</v>
      </c>
      <c r="AR117" s="17">
        <f>'External Inputs'!AR57*$F20*(1-(1/EXP($B$98*'External Inputs'!AR$5)))</f>
        <v>14.83054567705595</v>
      </c>
      <c r="AS117" s="17">
        <f>'External Inputs'!AS57*$F20*(1-(1/EXP($B$98*'External Inputs'!AS$5)))</f>
        <v>15.413824989286464</v>
      </c>
      <c r="AT117" s="17">
        <f>'External Inputs'!AT57*$F20*(1-(1/EXP($B$98*'External Inputs'!AT$5)))</f>
        <v>15.99134784759273</v>
      </c>
      <c r="AU117" s="17">
        <f>'External Inputs'!AU57*$F20*(1-(1/EXP($B$98*'External Inputs'!AU$5)))</f>
        <v>16.548665393937924</v>
      </c>
      <c r="AV117" s="17">
        <f>'External Inputs'!AV57*$F20*(1-(1/EXP($B$98*'External Inputs'!AV$5)))</f>
        <v>16.897529913857564</v>
      </c>
      <c r="AW117" s="17">
        <f>'External Inputs'!AW57*$F20*(1-(1/EXP($B$98*'External Inputs'!AW$5)))</f>
        <v>17.198723121757364</v>
      </c>
      <c r="AX117" s="17">
        <f>'External Inputs'!AX57*$F20*(1-(1/EXP($B$98*'External Inputs'!AX$5)))</f>
        <v>17.493868026311201</v>
      </c>
      <c r="AY117" s="17">
        <f>'External Inputs'!AY57*$F20*(1-(1/EXP($B$98*'External Inputs'!AY$5)))</f>
        <v>17.780879419737023</v>
      </c>
      <c r="AZ117" s="17">
        <f>'External Inputs'!AZ57*$F20*(1-(1/EXP($B$98*'External Inputs'!AZ$5)))</f>
        <v>18.047874634855798</v>
      </c>
    </row>
    <row r="118" spans="1:52" x14ac:dyDescent="0.2">
      <c r="A118" t="s">
        <v>41</v>
      </c>
      <c r="B118" s="17">
        <f>'External Inputs'!B58*$F21*(1-(1/EXP($B$98*'External Inputs'!B$5)))</f>
        <v>10.400979628916122</v>
      </c>
      <c r="C118" s="17">
        <f>'External Inputs'!C58*$F21*(1-(1/EXP($B$98*'External Inputs'!C$5)))</f>
        <v>10.34705994780901</v>
      </c>
      <c r="D118" s="17">
        <f>'External Inputs'!D58*$F21*(1-(1/EXP($B$98*'External Inputs'!D$5)))</f>
        <v>10.09962850833098</v>
      </c>
      <c r="E118" s="17">
        <f>'External Inputs'!E58*$F21*(1-(1/EXP($B$98*'External Inputs'!E$5)))</f>
        <v>9.7331345437973376</v>
      </c>
      <c r="F118" s="17">
        <f>'External Inputs'!F58*$F21*(1-(1/EXP($B$98*'External Inputs'!F$5)))</f>
        <v>9.3131501921770479</v>
      </c>
      <c r="G118" s="17">
        <f>'External Inputs'!G58*$F21*(1-(1/EXP($B$98*'External Inputs'!G$5)))</f>
        <v>8.983501851403755</v>
      </c>
      <c r="H118" s="17">
        <f>'External Inputs'!H58*$F21*(1-(1/EXP($B$98*'External Inputs'!H$5)))</f>
        <v>7.5700200563734175</v>
      </c>
      <c r="I118" s="17">
        <f>'External Inputs'!I58*$F21*(1-(1/EXP($B$98*'External Inputs'!I$5)))</f>
        <v>7.1712949507781563</v>
      </c>
      <c r="J118" s="17">
        <f>'External Inputs'!J58*$F21*(1-(1/EXP($B$98*'External Inputs'!J$5)))</f>
        <v>6.6531870187227184</v>
      </c>
      <c r="K118" s="17">
        <f>'External Inputs'!K58*$F21*(1-(1/EXP($B$98*'External Inputs'!K$5)))</f>
        <v>6.0565607366497707</v>
      </c>
      <c r="L118" s="17">
        <f>'External Inputs'!L58*$F21*(1-(1/EXP($B$98*'External Inputs'!L$5)))</f>
        <v>5.4575111903090807</v>
      </c>
      <c r="M118" s="17">
        <f>'External Inputs'!M58*$F21*(1-(1/EXP($B$98*'External Inputs'!M$5)))</f>
        <v>5.2057964043680602</v>
      </c>
      <c r="N118" s="17">
        <f>'External Inputs'!N58*$F21*(1-(1/EXP($B$98*'External Inputs'!N$5)))</f>
        <v>4.885359748871176</v>
      </c>
      <c r="O118" s="17">
        <f>'External Inputs'!O58*$F21*(1-(1/EXP($B$98*'External Inputs'!O$5)))</f>
        <v>4.5222971459792216</v>
      </c>
      <c r="P118" s="17">
        <f>'External Inputs'!P58*$F21*(1-(1/EXP($B$98*'External Inputs'!P$5)))</f>
        <v>4.156511569529866</v>
      </c>
      <c r="Q118" s="17">
        <f>'External Inputs'!Q58*$F21*(1-(1/EXP($B$98*'External Inputs'!Q$5)))</f>
        <v>3.8280093647385849</v>
      </c>
      <c r="R118" s="17">
        <f>'External Inputs'!R58*$F21*(1-(1/EXP($B$98*'External Inputs'!R$5)))</f>
        <v>3.7601524040008401</v>
      </c>
      <c r="S118" s="17">
        <f>'External Inputs'!S58*$F21*(1-(1/EXP($B$98*'External Inputs'!S$5)))</f>
        <v>3.669814654758047</v>
      </c>
      <c r="T118" s="17">
        <f>'External Inputs'!T58*$F21*(1-(1/EXP($B$98*'External Inputs'!T$5)))</f>
        <v>3.538780890092255</v>
      </c>
      <c r="U118" s="17">
        <f>'External Inputs'!U58*$F21*(1-(1/EXP($B$98*'External Inputs'!U$5)))</f>
        <v>3.3603519674703937</v>
      </c>
      <c r="V118" s="17">
        <f>'External Inputs'!V58*$F21*(1-(1/EXP($B$98*'External Inputs'!V$5)))</f>
        <v>3.1577860638272055</v>
      </c>
      <c r="W118" s="17">
        <f>'External Inputs'!W58*$F21*(1-(1/EXP($B$98*'External Inputs'!W$5)))</f>
        <v>3.1391668006319433</v>
      </c>
      <c r="X118" s="17">
        <f>'External Inputs'!X58*$F21*(1-(1/EXP($B$98*'External Inputs'!X$5)))</f>
        <v>3.0876982916063738</v>
      </c>
      <c r="Y118" s="17">
        <f>'External Inputs'!Y58*$F21*(1-(1/EXP($B$98*'External Inputs'!Y$5)))</f>
        <v>3.0178612546663754</v>
      </c>
      <c r="Z118" s="17">
        <f>'External Inputs'!Z58*$F21*(1-(1/EXP($B$98*'External Inputs'!Z$5)))</f>
        <v>2.9459247145859071</v>
      </c>
      <c r="AA118" s="17">
        <f>'External Inputs'!AA58*$F21*(1-(1/EXP($B$98*'External Inputs'!AA$5)))</f>
        <v>2.8902537156408372</v>
      </c>
      <c r="AB118" s="17">
        <f>'External Inputs'!AB58*$F21*(1-(1/EXP($B$98*'External Inputs'!AB$5)))</f>
        <v>3.0091152433567698</v>
      </c>
      <c r="AC118" s="17">
        <f>'External Inputs'!AC58*$F21*(1-(1/EXP($B$98*'External Inputs'!AC$5)))</f>
        <v>3.1046072006459364</v>
      </c>
      <c r="AD118" s="17">
        <f>'External Inputs'!AD58*$F21*(1-(1/EXP($B$98*'External Inputs'!AD$5)))</f>
        <v>3.1795665029091782</v>
      </c>
      <c r="AE118" s="17">
        <f>'External Inputs'!AE58*$F21*(1-(1/EXP($B$98*'External Inputs'!AE$5)))</f>
        <v>3.2457163295303562</v>
      </c>
      <c r="AF118" s="17">
        <f>'External Inputs'!AF58*$F21*(1-(1/EXP($B$98*'External Inputs'!AF$5)))</f>
        <v>3.3239921326339243</v>
      </c>
      <c r="AG118" s="17">
        <f>'External Inputs'!AG58*$F21*(1-(1/EXP($B$98*'External Inputs'!AG$5)))</f>
        <v>3.5806742106994371</v>
      </c>
      <c r="AH118" s="17">
        <f>'External Inputs'!AH58*$F21*(1-(1/EXP($B$98*'External Inputs'!AH$5)))</f>
        <v>3.7965209589217532</v>
      </c>
      <c r="AI118" s="17">
        <f>'External Inputs'!AI58*$F21*(1-(1/EXP($B$98*'External Inputs'!AI$5)))</f>
        <v>3.9879778108164778</v>
      </c>
      <c r="AJ118" s="17">
        <f>'External Inputs'!AJ58*$F21*(1-(1/EXP($B$98*'External Inputs'!AJ$5)))</f>
        <v>4.1924585004558645</v>
      </c>
      <c r="AK118" s="17">
        <f>'External Inputs'!AK58*$F21*(1-(1/EXP($B$98*'External Inputs'!AK$5)))</f>
        <v>4.4443247881772274</v>
      </c>
      <c r="AL118" s="17">
        <f>'External Inputs'!AL58*$F21*(1-(1/EXP($B$98*'External Inputs'!AL$5)))</f>
        <v>4.9305496814037939</v>
      </c>
      <c r="AM118" s="17">
        <f>'External Inputs'!AM58*$F21*(1-(1/EXP($B$98*'External Inputs'!AM$5)))</f>
        <v>5.392810832726135</v>
      </c>
      <c r="AN118" s="17">
        <f>'External Inputs'!AN58*$F21*(1-(1/EXP($B$98*'External Inputs'!AN$5)))</f>
        <v>5.790174663282059</v>
      </c>
      <c r="AO118" s="17">
        <f>'External Inputs'!AO58*$F21*(1-(1/EXP($B$98*'External Inputs'!AO$5)))</f>
        <v>6.1032560990192612</v>
      </c>
      <c r="AP118" s="17">
        <f>'External Inputs'!AP58*$F21*(1-(1/EXP($B$98*'External Inputs'!AP$5)))</f>
        <v>6.3620919596646459</v>
      </c>
      <c r="AQ118" s="17">
        <f>'External Inputs'!AQ58*$F21*(1-(1/EXP($B$98*'External Inputs'!AQ$5)))</f>
        <v>6.8347242752326292</v>
      </c>
      <c r="AR118" s="17">
        <f>'External Inputs'!AR58*$F21*(1-(1/EXP($B$98*'External Inputs'!AR$5)))</f>
        <v>7.216125969107928</v>
      </c>
      <c r="AS118" s="17">
        <f>'External Inputs'!AS58*$F21*(1-(1/EXP($B$98*'External Inputs'!AS$5)))</f>
        <v>7.5194256171982907</v>
      </c>
      <c r="AT118" s="17">
        <f>'External Inputs'!AT58*$F21*(1-(1/EXP($B$98*'External Inputs'!AT$5)))</f>
        <v>7.7798665390903849</v>
      </c>
      <c r="AU118" s="17">
        <f>'External Inputs'!AU58*$F21*(1-(1/EXP($B$98*'External Inputs'!AU$5)))</f>
        <v>8.0470272410980286</v>
      </c>
      <c r="AV118" s="17">
        <f>'External Inputs'!AV58*$F21*(1-(1/EXP($B$98*'External Inputs'!AV$5)))</f>
        <v>8.5920270410560029</v>
      </c>
      <c r="AW118" s="17">
        <f>'External Inputs'!AW58*$F21*(1-(1/EXP($B$98*'External Inputs'!AW$5)))</f>
        <v>9.0611249660491886</v>
      </c>
      <c r="AX118" s="17">
        <f>'External Inputs'!AX58*$F21*(1-(1/EXP($B$98*'External Inputs'!AX$5)))</f>
        <v>9.4267409835562503</v>
      </c>
      <c r="AY118" s="17">
        <f>'External Inputs'!AY58*$F21*(1-(1/EXP($B$98*'External Inputs'!AY$5)))</f>
        <v>9.6800127871781108</v>
      </c>
      <c r="AZ118" s="17">
        <f>'External Inputs'!AZ58*$F21*(1-(1/EXP($B$98*'External Inputs'!AZ$5)))</f>
        <v>9.8629671206083067</v>
      </c>
    </row>
    <row r="119" spans="1:52" x14ac:dyDescent="0.2">
      <c r="A119" t="s">
        <v>42</v>
      </c>
      <c r="B119" s="17">
        <f>'External Inputs'!B59*$F22*(1-(1/EXP($B$98*'External Inputs'!B$5)))</f>
        <v>2.6014163688018832</v>
      </c>
      <c r="C119" s="17">
        <f>'External Inputs'!C59*$F22*(1-(1/EXP($B$98*'External Inputs'!C$5)))</f>
        <v>2.6225515711885579</v>
      </c>
      <c r="D119" s="17">
        <f>'External Inputs'!D59*$F22*(1-(1/EXP($B$98*'External Inputs'!D$5)))</f>
        <v>2.7569036855937803</v>
      </c>
      <c r="E119" s="17">
        <f>'External Inputs'!E59*$F22*(1-(1/EXP($B$98*'External Inputs'!E$5)))</f>
        <v>2.8485419197351116</v>
      </c>
      <c r="F119" s="17">
        <f>'External Inputs'!F59*$F22*(1-(1/EXP($B$98*'External Inputs'!F$5)))</f>
        <v>2.7578308359335488</v>
      </c>
      <c r="G119" s="17">
        <f>'External Inputs'!G59*$F22*(1-(1/EXP($B$98*'External Inputs'!G$5)))</f>
        <v>2.4219770901831437</v>
      </c>
      <c r="H119" s="17">
        <f>'External Inputs'!H59*$F22*(1-(1/EXP($B$98*'External Inputs'!H$5)))</f>
        <v>1.9497919740939202</v>
      </c>
      <c r="I119" s="17">
        <f>'External Inputs'!I59*$F22*(1-(1/EXP($B$98*'External Inputs'!I$5)))</f>
        <v>1.8189208931601599</v>
      </c>
      <c r="J119" s="17">
        <f>'External Inputs'!J59*$F22*(1-(1/EXP($B$98*'External Inputs'!J$5)))</f>
        <v>1.702853363104148</v>
      </c>
      <c r="K119" s="17">
        <f>'External Inputs'!K59*$F22*(1-(1/EXP($B$98*'External Inputs'!K$5)))</f>
        <v>1.5707276130536887</v>
      </c>
      <c r="L119" s="17">
        <f>'External Inputs'!L59*$F22*(1-(1/EXP($B$98*'External Inputs'!L$5)))</f>
        <v>1.3623595944814386</v>
      </c>
      <c r="M119" s="17">
        <f>'External Inputs'!M59*$F22*(1-(1/EXP($B$98*'External Inputs'!M$5)))</f>
        <v>1.3002909795193476</v>
      </c>
      <c r="N119" s="17">
        <f>'External Inputs'!N59*$F22*(1-(1/EXP($B$98*'External Inputs'!N$5)))</f>
        <v>1.283469707010815</v>
      </c>
      <c r="O119" s="17">
        <f>'External Inputs'!O59*$F22*(1-(1/EXP($B$98*'External Inputs'!O$5)))</f>
        <v>1.2589192043667317</v>
      </c>
      <c r="P119" s="17">
        <f>'External Inputs'!P59*$F22*(1-(1/EXP($B$98*'External Inputs'!P$5)))</f>
        <v>1.1897039785177437</v>
      </c>
      <c r="Q119" s="17">
        <f>'External Inputs'!Q59*$F22*(1-(1/EXP($B$98*'External Inputs'!Q$5)))</f>
        <v>1.0506458602779523</v>
      </c>
      <c r="R119" s="17">
        <f>'External Inputs'!R59*$F22*(1-(1/EXP($B$98*'External Inputs'!R$5)))</f>
        <v>1.0268990739410218</v>
      </c>
      <c r="S119" s="17">
        <f>'External Inputs'!S59*$F22*(1-(1/EXP($B$98*'External Inputs'!S$5)))</f>
        <v>1.0240447396565702</v>
      </c>
      <c r="T119" s="17">
        <f>'External Inputs'!T59*$F22*(1-(1/EXP($B$98*'External Inputs'!T$5)))</f>
        <v>1.0222278488611414</v>
      </c>
      <c r="U119" s="17">
        <f>'External Inputs'!U59*$F22*(1-(1/EXP($B$98*'External Inputs'!U$5)))</f>
        <v>0.9985849471152648</v>
      </c>
      <c r="V119" s="17">
        <f>'External Inputs'!V59*$F22*(1-(1/EXP($B$98*'External Inputs'!V$5)))</f>
        <v>0.92121665017250076</v>
      </c>
      <c r="W119" s="17">
        <f>'External Inputs'!W59*$F22*(1-(1/EXP($B$98*'External Inputs'!W$5)))</f>
        <v>0.94431633292566297</v>
      </c>
      <c r="X119" s="17">
        <f>'External Inputs'!X59*$F22*(1-(1/EXP($B$98*'External Inputs'!X$5)))</f>
        <v>1.0015620309603408</v>
      </c>
      <c r="Y119" s="17">
        <f>'External Inputs'!Y59*$F22*(1-(1/EXP($B$98*'External Inputs'!Y$5)))</f>
        <v>1.044024289438235</v>
      </c>
      <c r="Z119" s="17">
        <f>'External Inputs'!Z59*$F22*(1-(1/EXP($B$98*'External Inputs'!Z$5)))</f>
        <v>1.0330761907462913</v>
      </c>
      <c r="AA119" s="17">
        <f>'External Inputs'!AA59*$F22*(1-(1/EXP($B$98*'External Inputs'!AA$5)))</f>
        <v>0.95085303869771043</v>
      </c>
      <c r="AB119" s="17">
        <f>'External Inputs'!AB59*$F22*(1-(1/EXP($B$98*'External Inputs'!AB$5)))</f>
        <v>0.97369571372257979</v>
      </c>
      <c r="AC119" s="17">
        <f>'External Inputs'!AC59*$F22*(1-(1/EXP($B$98*'External Inputs'!AC$5)))</f>
        <v>1.0107764617989334</v>
      </c>
      <c r="AD119" s="17">
        <f>'External Inputs'!AD59*$F22*(1-(1/EXP($B$98*'External Inputs'!AD$5)))</f>
        <v>1.0421693560573984</v>
      </c>
      <c r="AE119" s="17">
        <f>'External Inputs'!AE59*$F22*(1-(1/EXP($B$98*'External Inputs'!AE$5)))</f>
        <v>1.0471215111434067</v>
      </c>
      <c r="AF119" s="17">
        <f>'External Inputs'!AF59*$F22*(1-(1/EXP($B$98*'External Inputs'!AF$5)))</f>
        <v>0.99893216909037785</v>
      </c>
      <c r="AG119" s="17">
        <f>'External Inputs'!AG59*$F22*(1-(1/EXP($B$98*'External Inputs'!AG$5)))</f>
        <v>1.0481420607458838</v>
      </c>
      <c r="AH119" s="17">
        <f>'External Inputs'!AH59*$F22*(1-(1/EXP($B$98*'External Inputs'!AH$5)))</f>
        <v>1.1254286177466541</v>
      </c>
      <c r="AI119" s="17">
        <f>'External Inputs'!AI59*$F22*(1-(1/EXP($B$98*'External Inputs'!AI$5)))</f>
        <v>1.2023476782784934</v>
      </c>
      <c r="AJ119" s="17">
        <f>'External Inputs'!AJ59*$F22*(1-(1/EXP($B$98*'External Inputs'!AJ$5)))</f>
        <v>1.2504817087960487</v>
      </c>
      <c r="AK119" s="17">
        <f>'External Inputs'!AK59*$F22*(1-(1/EXP($B$98*'External Inputs'!AK$5)))</f>
        <v>1.2391928333848563</v>
      </c>
      <c r="AL119" s="17">
        <f>'External Inputs'!AL59*$F22*(1-(1/EXP($B$98*'External Inputs'!AL$5)))</f>
        <v>1.3253175558464361</v>
      </c>
      <c r="AM119" s="17">
        <f>'External Inputs'!AM59*$F22*(1-(1/EXP($B$98*'External Inputs'!AM$5)))</f>
        <v>1.4269823078804811</v>
      </c>
      <c r="AN119" s="17">
        <f>'External Inputs'!AN59*$F22*(1-(1/EXP($B$98*'External Inputs'!AN$5)))</f>
        <v>1.5450800250030763</v>
      </c>
      <c r="AO119" s="17">
        <f>'External Inputs'!AO59*$F22*(1-(1/EXP($B$98*'External Inputs'!AO$5)))</f>
        <v>1.6626555672236427</v>
      </c>
      <c r="AP119" s="17">
        <f>'External Inputs'!AP59*$F22*(1-(1/EXP($B$98*'External Inputs'!AP$5)))</f>
        <v>1.7236311269505131</v>
      </c>
      <c r="AQ119" s="17">
        <f>'External Inputs'!AQ59*$F22*(1-(1/EXP($B$98*'External Inputs'!AQ$5)))</f>
        <v>1.9040952195059988</v>
      </c>
      <c r="AR119" s="17">
        <f>'External Inputs'!AR59*$F22*(1-(1/EXP($B$98*'External Inputs'!AR$5)))</f>
        <v>2.1434266784078684</v>
      </c>
      <c r="AS119" s="17">
        <f>'External Inputs'!AS59*$F22*(1-(1/EXP($B$98*'External Inputs'!AS$5)))</f>
        <v>2.3703234881792992</v>
      </c>
      <c r="AT119" s="17">
        <f>'External Inputs'!AT59*$F22*(1-(1/EXP($B$98*'External Inputs'!AT$5)))</f>
        <v>2.5160311035897678</v>
      </c>
      <c r="AU119" s="17">
        <f>'External Inputs'!AU59*$F22*(1-(1/EXP($B$98*'External Inputs'!AU$5)))</f>
        <v>2.5330236357826772</v>
      </c>
      <c r="AV119" s="17">
        <f>'External Inputs'!AV59*$F22*(1-(1/EXP($B$98*'External Inputs'!AV$5)))</f>
        <v>2.7196698131015946</v>
      </c>
      <c r="AW119" s="17">
        <f>'External Inputs'!AW59*$F22*(1-(1/EXP($B$98*'External Inputs'!AW$5)))</f>
        <v>2.9247575193362012</v>
      </c>
      <c r="AX119" s="17">
        <f>'External Inputs'!AX59*$F22*(1-(1/EXP($B$98*'External Inputs'!AX$5)))</f>
        <v>3.1185063966570152</v>
      </c>
      <c r="AY119" s="17">
        <f>'External Inputs'!AY59*$F22*(1-(1/EXP($B$98*'External Inputs'!AY$5)))</f>
        <v>3.2605387473379328</v>
      </c>
      <c r="AZ119" s="17">
        <f>'External Inputs'!AZ59*$F22*(1-(1/EXP($B$98*'External Inputs'!AZ$5)))</f>
        <v>3.2824658599895624</v>
      </c>
    </row>
    <row r="120" spans="1:52" x14ac:dyDescent="0.2">
      <c r="A120" t="s">
        <v>43</v>
      </c>
      <c r="B120" s="17">
        <f>'External Inputs'!B60*$F23*(1-(1/EXP($B$98*'External Inputs'!B$5)))</f>
        <v>0.41997827118193393</v>
      </c>
      <c r="C120" s="17">
        <f>'External Inputs'!C60*$F23*(1-(1/EXP($B$98*'External Inputs'!C$5)))</f>
        <v>0.39751391024219113</v>
      </c>
      <c r="D120" s="17">
        <f>'External Inputs'!D60*$F23*(1-(1/EXP($B$98*'External Inputs'!D$5)))</f>
        <v>0.38151989444755474</v>
      </c>
      <c r="E120" s="17">
        <f>'External Inputs'!E60*$F23*(1-(1/EXP($B$98*'External Inputs'!E$5)))</f>
        <v>0.37159175074940864</v>
      </c>
      <c r="F120" s="17">
        <f>'External Inputs'!F60*$F23*(1-(1/EXP($B$98*'External Inputs'!F$5)))</f>
        <v>0.3657884732811339</v>
      </c>
      <c r="G120" s="17">
        <f>'External Inputs'!G60*$F23*(1-(1/EXP($B$98*'External Inputs'!G$5)))</f>
        <v>0.36641706166379973</v>
      </c>
      <c r="H120" s="17">
        <f>'External Inputs'!H60*$F23*(1-(1/EXP($B$98*'External Inputs'!H$5)))</f>
        <v>0.29362815259913533</v>
      </c>
      <c r="I120" s="17">
        <f>'External Inputs'!I60*$F23*(1-(1/EXP($B$98*'External Inputs'!I$5)))</f>
        <v>0.27200765877272098</v>
      </c>
      <c r="J120" s="17">
        <f>'External Inputs'!J60*$F23*(1-(1/EXP($B$98*'External Inputs'!J$5)))</f>
        <v>0.25368263095476501</v>
      </c>
      <c r="K120" s="17">
        <f>'External Inputs'!K60*$F23*(1-(1/EXP($B$98*'External Inputs'!K$5)))</f>
        <v>0.23725158052523576</v>
      </c>
      <c r="L120" s="17">
        <f>'External Inputs'!L60*$F23*(1-(1/EXP($B$98*'External Inputs'!L$5)))</f>
        <v>0.22215102126066835</v>
      </c>
      <c r="M120" s="17">
        <f>'External Inputs'!M60*$F23*(1-(1/EXP($B$98*'External Inputs'!M$5)))</f>
        <v>0.20491172293202656</v>
      </c>
      <c r="N120" s="17">
        <f>'External Inputs'!N60*$F23*(1-(1/EXP($B$98*'External Inputs'!N$5)))</f>
        <v>0.1899134095767416</v>
      </c>
      <c r="O120" s="17">
        <f>'External Inputs'!O60*$F23*(1-(1/EXP($B$98*'External Inputs'!O$5)))</f>
        <v>0.1775464033835408</v>
      </c>
      <c r="P120" s="17">
        <f>'External Inputs'!P60*$F23*(1-(1/EXP($B$98*'External Inputs'!P$5)))</f>
        <v>0.16818425494645464</v>
      </c>
      <c r="Q120" s="17">
        <f>'External Inputs'!Q60*$F23*(1-(1/EXP($B$98*'External Inputs'!Q$5)))</f>
        <v>0.16183892968379202</v>
      </c>
      <c r="R120" s="17">
        <f>'External Inputs'!R60*$F23*(1-(1/EXP($B$98*'External Inputs'!R$5)))</f>
        <v>0.15666133008797714</v>
      </c>
      <c r="S120" s="17">
        <f>'External Inputs'!S60*$F23*(1-(1/EXP($B$98*'External Inputs'!S$5)))</f>
        <v>0.15378910692732764</v>
      </c>
      <c r="T120" s="17">
        <f>'External Inputs'!T60*$F23*(1-(1/EXP($B$98*'External Inputs'!T$5)))</f>
        <v>0.15274160695684089</v>
      </c>
      <c r="U120" s="17">
        <f>'External Inputs'!U60*$F23*(1-(1/EXP($B$98*'External Inputs'!U$5)))</f>
        <v>0.15306212832690391</v>
      </c>
      <c r="V120" s="17">
        <f>'External Inputs'!V60*$F23*(1-(1/EXP($B$98*'External Inputs'!V$5)))</f>
        <v>0.15437257736704066</v>
      </c>
      <c r="W120" s="17">
        <f>'External Inputs'!W60*$F23*(1-(1/EXP($B$98*'External Inputs'!W$5)))</f>
        <v>0.15588146226381833</v>
      </c>
      <c r="X120" s="17">
        <f>'External Inputs'!X60*$F23*(1-(1/EXP($B$98*'External Inputs'!X$5)))</f>
        <v>0.15822665281342119</v>
      </c>
      <c r="Y120" s="17">
        <f>'External Inputs'!Y60*$F23*(1-(1/EXP($B$98*'External Inputs'!Y$5)))</f>
        <v>0.16144748176455917</v>
      </c>
      <c r="Z120" s="17">
        <f>'External Inputs'!Z60*$F23*(1-(1/EXP($B$98*'External Inputs'!Z$5)))</f>
        <v>0.16561308578360162</v>
      </c>
      <c r="AA120" s="17">
        <f>'External Inputs'!AA60*$F23*(1-(1/EXP($B$98*'External Inputs'!AA$5)))</f>
        <v>0.17077144797383842</v>
      </c>
      <c r="AB120" s="17">
        <f>'External Inputs'!AB60*$F23*(1-(1/EXP($B$98*'External Inputs'!AB$5)))</f>
        <v>0.17665614276314759</v>
      </c>
      <c r="AC120" s="17">
        <f>'External Inputs'!AC60*$F23*(1-(1/EXP($B$98*'External Inputs'!AC$5)))</f>
        <v>0.18341358441669753</v>
      </c>
      <c r="AD120" s="17">
        <f>'External Inputs'!AD60*$F23*(1-(1/EXP($B$98*'External Inputs'!AD$5)))</f>
        <v>0.19062650841269635</v>
      </c>
      <c r="AE120" s="17">
        <f>'External Inputs'!AE60*$F23*(1-(1/EXP($B$98*'External Inputs'!AE$5)))</f>
        <v>0.19772181948798206</v>
      </c>
      <c r="AF120" s="17">
        <f>'External Inputs'!AF60*$F23*(1-(1/EXP($B$98*'External Inputs'!AF$5)))</f>
        <v>0.20435044179255646</v>
      </c>
      <c r="AG120" s="17">
        <f>'External Inputs'!AG60*$F23*(1-(1/EXP($B$98*'External Inputs'!AG$5)))</f>
        <v>0.21030628493460932</v>
      </c>
      <c r="AH120" s="17">
        <f>'External Inputs'!AH60*$F23*(1-(1/EXP($B$98*'External Inputs'!AH$5)))</f>
        <v>0.21586024668246681</v>
      </c>
      <c r="AI120" s="17">
        <f>'External Inputs'!AI60*$F23*(1-(1/EXP($B$98*'External Inputs'!AI$5)))</f>
        <v>0.2215426862375979</v>
      </c>
      <c r="AJ120" s="17">
        <f>'External Inputs'!AJ60*$F23*(1-(1/EXP($B$98*'External Inputs'!AJ$5)))</f>
        <v>0.22803798051484925</v>
      </c>
      <c r="AK120" s="17">
        <f>'External Inputs'!AK60*$F23*(1-(1/EXP($B$98*'External Inputs'!AK$5)))</f>
        <v>0.23590480012575873</v>
      </c>
      <c r="AL120" s="17">
        <f>'External Inputs'!AL60*$F23*(1-(1/EXP($B$98*'External Inputs'!AL$5)))</f>
        <v>0.24513188676519806</v>
      </c>
      <c r="AM120" s="17">
        <f>'External Inputs'!AM60*$F23*(1-(1/EXP($B$98*'External Inputs'!AM$5)))</f>
        <v>0.25604504900967168</v>
      </c>
      <c r="AN120" s="17">
        <f>'External Inputs'!AN60*$F23*(1-(1/EXP($B$98*'External Inputs'!AN$5)))</f>
        <v>0.26882352174588942</v>
      </c>
      <c r="AO120" s="17">
        <f>'External Inputs'!AO60*$F23*(1-(1/EXP($B$98*'External Inputs'!AO$5)))</f>
        <v>0.28358257397657227</v>
      </c>
      <c r="AP120" s="17">
        <f>'External Inputs'!AP60*$F23*(1-(1/EXP($B$98*'External Inputs'!AP$5)))</f>
        <v>0.30046856750556117</v>
      </c>
      <c r="AQ120" s="17">
        <f>'External Inputs'!AQ60*$F23*(1-(1/EXP($B$98*'External Inputs'!AQ$5)))</f>
        <v>0.31903980366051854</v>
      </c>
      <c r="AR120" s="17">
        <f>'External Inputs'!AR60*$F23*(1-(1/EXP($B$98*'External Inputs'!AR$5)))</f>
        <v>0.33993419554261906</v>
      </c>
      <c r="AS120" s="17">
        <f>'External Inputs'!AS60*$F23*(1-(1/EXP($B$98*'External Inputs'!AS$5)))</f>
        <v>0.3638170859657277</v>
      </c>
      <c r="AT120" s="17">
        <f>'External Inputs'!AT60*$F23*(1-(1/EXP($B$98*'External Inputs'!AT$5)))</f>
        <v>0.39145797953751238</v>
      </c>
      <c r="AU120" s="17">
        <f>'External Inputs'!AU60*$F23*(1-(1/EXP($B$98*'External Inputs'!AU$5)))</f>
        <v>0.42339607013473635</v>
      </c>
      <c r="AV120" s="17">
        <f>'External Inputs'!AV60*$F23*(1-(1/EXP($B$98*'External Inputs'!AV$5)))</f>
        <v>0.45959859773404738</v>
      </c>
      <c r="AW120" s="17">
        <f>'External Inputs'!AW60*$F23*(1-(1/EXP($B$98*'External Inputs'!AW$5)))</f>
        <v>0.50016486889220646</v>
      </c>
      <c r="AX120" s="17">
        <f>'External Inputs'!AX60*$F23*(1-(1/EXP($B$98*'External Inputs'!AX$5)))</f>
        <v>0.54393869012900409</v>
      </c>
      <c r="AY120" s="17">
        <f>'External Inputs'!AY60*$F23*(1-(1/EXP($B$98*'External Inputs'!AY$5)))</f>
        <v>0.58925267852701269</v>
      </c>
      <c r="AZ120" s="17">
        <f>'External Inputs'!AZ60*$F23*(1-(1/EXP($B$98*'External Inputs'!AZ$5)))</f>
        <v>0.63484627411625083</v>
      </c>
    </row>
    <row r="121" spans="1:52" ht="15" x14ac:dyDescent="0.25">
      <c r="A121" s="8" t="s">
        <v>56</v>
      </c>
      <c r="B121" s="17">
        <f>SUM(B100:B120)</f>
        <v>4294.8270053242732</v>
      </c>
      <c r="C121" s="17">
        <f t="shared" ref="C121:AZ121" si="5">SUM(C100:C120)</f>
        <v>4079.8013469531475</v>
      </c>
      <c r="D121" s="17">
        <f t="shared" si="5"/>
        <v>3913.1516229100407</v>
      </c>
      <c r="E121" s="17">
        <f t="shared" si="5"/>
        <v>3786.741170623091</v>
      </c>
      <c r="F121" s="17">
        <f t="shared" si="5"/>
        <v>3676.9649594707598</v>
      </c>
      <c r="G121" s="17">
        <f t="shared" si="5"/>
        <v>3605.5736576024779</v>
      </c>
      <c r="H121" s="17">
        <f t="shared" si="5"/>
        <v>2806.9315623319967</v>
      </c>
      <c r="I121" s="17">
        <f t="shared" si="5"/>
        <v>2507.2807725594926</v>
      </c>
      <c r="J121" s="17">
        <f t="shared" si="5"/>
        <v>2246.7282086446207</v>
      </c>
      <c r="K121" s="17">
        <f t="shared" si="5"/>
        <v>2020.7014334887681</v>
      </c>
      <c r="L121" s="17">
        <f t="shared" si="5"/>
        <v>1825.8459703460437</v>
      </c>
      <c r="M121" s="17">
        <f t="shared" si="5"/>
        <v>1632.1137589852585</v>
      </c>
      <c r="N121" s="17">
        <f t="shared" si="5"/>
        <v>1469.7951591019569</v>
      </c>
      <c r="O121" s="17">
        <f t="shared" si="5"/>
        <v>1334.8995372193181</v>
      </c>
      <c r="P121" s="17">
        <f t="shared" si="5"/>
        <v>1223.8094415025801</v>
      </c>
      <c r="Q121" s="17">
        <f t="shared" si="5"/>
        <v>1133.2244368624861</v>
      </c>
      <c r="R121" s="17">
        <f t="shared" si="5"/>
        <v>1050.0173171130969</v>
      </c>
      <c r="S121" s="17">
        <f t="shared" si="5"/>
        <v>982.9468639744008</v>
      </c>
      <c r="T121" s="17">
        <f t="shared" si="5"/>
        <v>929.71697077723752</v>
      </c>
      <c r="U121" s="17">
        <f t="shared" si="5"/>
        <v>888.50271895118169</v>
      </c>
      <c r="V121" s="17">
        <f t="shared" si="5"/>
        <v>857.15917380579981</v>
      </c>
      <c r="W121" s="17">
        <f t="shared" si="5"/>
        <v>831.0407664936331</v>
      </c>
      <c r="X121" s="17">
        <f t="shared" si="5"/>
        <v>812.14140368093888</v>
      </c>
      <c r="Y121" s="17">
        <f t="shared" si="5"/>
        <v>799.32851204547364</v>
      </c>
      <c r="Z121" s="17">
        <f t="shared" si="5"/>
        <v>791.50365010954056</v>
      </c>
      <c r="AA121" s="17">
        <f t="shared" si="5"/>
        <v>787.96758229884301</v>
      </c>
      <c r="AB121" s="17">
        <f t="shared" si="5"/>
        <v>786.91141439127739</v>
      </c>
      <c r="AC121" s="17">
        <f t="shared" si="5"/>
        <v>788.84315805462347</v>
      </c>
      <c r="AD121" s="17">
        <f t="shared" si="5"/>
        <v>793.25014343542853</v>
      </c>
      <c r="AE121" s="17">
        <f t="shared" si="5"/>
        <v>799.60035319878557</v>
      </c>
      <c r="AF121" s="17">
        <f t="shared" si="5"/>
        <v>807.57769403894895</v>
      </c>
      <c r="AG121" s="17">
        <f t="shared" si="5"/>
        <v>817.05870745347772</v>
      </c>
      <c r="AH121" s="17">
        <f t="shared" si="5"/>
        <v>827.62564970476365</v>
      </c>
      <c r="AI121" s="17">
        <f t="shared" si="5"/>
        <v>839.30604037576234</v>
      </c>
      <c r="AJ121" s="17">
        <f t="shared" si="5"/>
        <v>851.84610004075887</v>
      </c>
      <c r="AK121" s="17">
        <f t="shared" si="5"/>
        <v>865.01094667596374</v>
      </c>
      <c r="AL121" s="17">
        <f t="shared" si="5"/>
        <v>878.04017521344247</v>
      </c>
      <c r="AM121" s="17">
        <f t="shared" si="5"/>
        <v>891.42803535906182</v>
      </c>
      <c r="AN121" s="17">
        <f t="shared" si="5"/>
        <v>905.16783759112377</v>
      </c>
      <c r="AO121" s="17">
        <f t="shared" si="5"/>
        <v>919.23353202787689</v>
      </c>
      <c r="AP121" s="17">
        <f t="shared" si="5"/>
        <v>933.59772667142829</v>
      </c>
      <c r="AQ121" s="17">
        <f t="shared" si="5"/>
        <v>947.36537324508583</v>
      </c>
      <c r="AR121" s="17">
        <f t="shared" si="5"/>
        <v>961.3603924713077</v>
      </c>
      <c r="AS121" s="17">
        <f t="shared" si="5"/>
        <v>975.66260615782824</v>
      </c>
      <c r="AT121" s="17">
        <f t="shared" si="5"/>
        <v>990.1492431633593</v>
      </c>
      <c r="AU121" s="17">
        <f t="shared" si="5"/>
        <v>1004.8341339011807</v>
      </c>
      <c r="AV121" s="17">
        <f t="shared" si="5"/>
        <v>1019.0705775295772</v>
      </c>
      <c r="AW121" s="17">
        <f t="shared" si="5"/>
        <v>1033.4077009938635</v>
      </c>
      <c r="AX121" s="17">
        <f t="shared" si="5"/>
        <v>1047.8258947482063</v>
      </c>
      <c r="AY121" s="17">
        <f t="shared" si="5"/>
        <v>1062.3647632512086</v>
      </c>
      <c r="AZ121" s="17">
        <f t="shared" si="5"/>
        <v>1077.0511938937584</v>
      </c>
    </row>
    <row r="123" spans="1:52" ht="15" x14ac:dyDescent="0.25">
      <c r="A123" s="8" t="s">
        <v>21</v>
      </c>
    </row>
    <row r="124" spans="1:52" x14ac:dyDescent="0.2">
      <c r="A124" t="s">
        <v>53</v>
      </c>
      <c r="B124" t="s">
        <v>61</v>
      </c>
    </row>
    <row r="125" spans="1:52" x14ac:dyDescent="0.2">
      <c r="A125" t="s">
        <v>57</v>
      </c>
      <c r="B125">
        <v>1.3185000000000001E-2</v>
      </c>
    </row>
    <row r="126" spans="1:52" ht="15" x14ac:dyDescent="0.2">
      <c r="B126" s="2">
        <v>2000</v>
      </c>
      <c r="C126" s="2">
        <v>2001</v>
      </c>
      <c r="D126" s="2">
        <v>2002</v>
      </c>
      <c r="E126" s="2">
        <v>2003</v>
      </c>
      <c r="F126" s="2">
        <v>2004</v>
      </c>
      <c r="G126" s="2">
        <v>2005</v>
      </c>
      <c r="H126" s="2">
        <v>2006</v>
      </c>
      <c r="I126" s="2">
        <v>2007</v>
      </c>
      <c r="J126" s="2">
        <v>2008</v>
      </c>
      <c r="K126" s="2">
        <v>2009</v>
      </c>
      <c r="L126" s="2">
        <v>2010</v>
      </c>
      <c r="M126" s="2">
        <v>2011</v>
      </c>
      <c r="N126" s="2">
        <v>2012</v>
      </c>
      <c r="O126" s="2">
        <v>2013</v>
      </c>
      <c r="P126" s="2">
        <v>2014</v>
      </c>
      <c r="Q126" s="2">
        <v>2015</v>
      </c>
      <c r="R126" s="2">
        <v>2016</v>
      </c>
      <c r="S126" s="2">
        <v>2017</v>
      </c>
      <c r="T126" s="2">
        <v>2018</v>
      </c>
      <c r="U126" s="2">
        <v>2019</v>
      </c>
      <c r="V126" s="2">
        <v>2020</v>
      </c>
      <c r="W126" s="2">
        <v>2021</v>
      </c>
      <c r="X126" s="2">
        <v>2022</v>
      </c>
      <c r="Y126" s="2">
        <v>2023</v>
      </c>
      <c r="Z126" s="2">
        <v>2024</v>
      </c>
      <c r="AA126" s="2">
        <v>2025</v>
      </c>
      <c r="AB126" s="2">
        <v>2026</v>
      </c>
      <c r="AC126" s="2">
        <v>2027</v>
      </c>
      <c r="AD126" s="2">
        <v>2028</v>
      </c>
      <c r="AE126" s="2">
        <v>2029</v>
      </c>
      <c r="AF126" s="2">
        <v>2030</v>
      </c>
      <c r="AG126" s="2">
        <v>2031</v>
      </c>
      <c r="AH126" s="2">
        <v>2032</v>
      </c>
      <c r="AI126" s="2">
        <v>2033</v>
      </c>
      <c r="AJ126" s="2">
        <v>2034</v>
      </c>
      <c r="AK126" s="2">
        <v>2035</v>
      </c>
      <c r="AL126" s="2">
        <v>2036</v>
      </c>
      <c r="AM126" s="2">
        <v>2037</v>
      </c>
      <c r="AN126" s="2">
        <v>2038</v>
      </c>
      <c r="AO126" s="2">
        <v>2039</v>
      </c>
      <c r="AP126" s="2">
        <v>2040</v>
      </c>
      <c r="AQ126" s="2">
        <v>2041</v>
      </c>
      <c r="AR126" s="2">
        <v>2042</v>
      </c>
      <c r="AS126" s="2">
        <v>2043</v>
      </c>
      <c r="AT126" s="2">
        <v>2044</v>
      </c>
      <c r="AU126" s="2">
        <v>2045</v>
      </c>
      <c r="AV126" s="2">
        <v>2046</v>
      </c>
      <c r="AW126" s="2">
        <v>2047</v>
      </c>
      <c r="AX126" s="2">
        <v>2048</v>
      </c>
      <c r="AY126" s="2">
        <v>2049</v>
      </c>
      <c r="AZ126" s="2">
        <v>2050</v>
      </c>
    </row>
    <row r="127" spans="1:52" x14ac:dyDescent="0.2">
      <c r="A127" t="s">
        <v>4</v>
      </c>
      <c r="B127" s="17">
        <f>'External Inputs'!B46*(1-$O9)*$G9*(1-1/((1-$G9)*EXP($B$125*'External Inputs'!B$5)+$G9))</f>
        <v>450.50121936602449</v>
      </c>
      <c r="C127" s="17">
        <f>'External Inputs'!C46*(1-$O9)*$G9*(1-1/((1-$G9)*EXP($B$125*'External Inputs'!C$5)+$G9))</f>
        <v>419.20257952507893</v>
      </c>
      <c r="D127" s="17">
        <f>'External Inputs'!D46*(1-$O9)*$G9*(1-1/((1-$G9)*EXP($B$125*'External Inputs'!D$5)+$G9))</f>
        <v>394.89718156382008</v>
      </c>
      <c r="E127" s="17">
        <f>'External Inputs'!E46*(1-$O9)*$G9*(1-1/((1-$G9)*EXP($B$125*'External Inputs'!E$5)+$G9))</f>
        <v>376.45094457316452</v>
      </c>
      <c r="F127" s="17">
        <f>'External Inputs'!F46*(1-$O9)*$G9*(1-1/((1-$G9)*EXP($B$125*'External Inputs'!F$5)+$G9))</f>
        <v>361.12129461109885</v>
      </c>
      <c r="G127" s="17">
        <f>'External Inputs'!G46*(1-$O9)*$G9*(1-1/((1-$G9)*EXP($B$125*'External Inputs'!G$5)+$G9))</f>
        <v>350.63128156840213</v>
      </c>
      <c r="H127" s="17">
        <f>'External Inputs'!H46*(1-$O9)*$G9*(1-1/((1-$G9)*EXP($B$125*'External Inputs'!H$5)+$G9))</f>
        <v>270.24189903657685</v>
      </c>
      <c r="I127" s="17">
        <f>'External Inputs'!I46*(1-$O9)*$G9*(1-1/((1-$G9)*EXP($B$125*'External Inputs'!I$5)+$G9))</f>
        <v>239.74553475405312</v>
      </c>
      <c r="J127" s="17">
        <f>'External Inputs'!J46*(1-$O9)*$G9*(1-1/((1-$G9)*EXP($B$125*'External Inputs'!J$5)+$G9))</f>
        <v>214.14917194861493</v>
      </c>
      <c r="K127" s="17">
        <f>'External Inputs'!K46*(1-$O9)*$G9*(1-1/((1-$G9)*EXP($B$125*'External Inputs'!K$5)+$G9))</f>
        <v>192.66718858070192</v>
      </c>
      <c r="L127" s="17">
        <f>'External Inputs'!L46*(1-$O9)*$G9*(1-1/((1-$G9)*EXP($B$125*'External Inputs'!L$5)+$G9))</f>
        <v>174.61445568070999</v>
      </c>
      <c r="M127" s="17">
        <f>'External Inputs'!M46*(1-$O9)*$G9*(1-1/((1-$G9)*EXP($B$125*'External Inputs'!M$5)+$G9))</f>
        <v>156.85940107424298</v>
      </c>
      <c r="N127" s="17">
        <f>'External Inputs'!N46*(1-$O9)*$G9*(1-1/((1-$G9)*EXP($B$125*'External Inputs'!N$5)+$G9))</f>
        <v>142.35861324919696</v>
      </c>
      <c r="O127" s="17">
        <f>'External Inputs'!O46*(1-$O9)*$G9*(1-1/((1-$G9)*EXP($B$125*'External Inputs'!O$5)+$G9))</f>
        <v>130.47454136274806</v>
      </c>
      <c r="P127" s="17">
        <f>'External Inputs'!P46*(1-$O9)*$G9*(1-1/((1-$G9)*EXP($B$125*'External Inputs'!P$5)+$G9))</f>
        <v>120.64972045458848</v>
      </c>
      <c r="Q127" s="17">
        <f>'External Inputs'!Q46*(1-$O9)*$G9*(1-1/((1-$G9)*EXP($B$125*'External Inputs'!Q$5)+$G9))</f>
        <v>112.49732536029855</v>
      </c>
      <c r="R127" s="17">
        <f>'External Inputs'!R46*(1-$O9)*$G9*(1-1/((1-$G9)*EXP($B$125*'External Inputs'!R$5)+$G9))</f>
        <v>104.68952200758989</v>
      </c>
      <c r="S127" s="17">
        <f>'External Inputs'!S46*(1-$O9)*$G9*(1-1/((1-$G9)*EXP($B$125*'External Inputs'!S$5)+$G9))</f>
        <v>98.24098264020023</v>
      </c>
      <c r="T127" s="17">
        <f>'External Inputs'!T46*(1-$O9)*$G9*(1-1/((1-$G9)*EXP($B$125*'External Inputs'!T$5)+$G9))</f>
        <v>93.039795370661011</v>
      </c>
      <c r="U127" s="17">
        <f>'External Inputs'!U46*(1-$O9)*$G9*(1-1/((1-$G9)*EXP($B$125*'External Inputs'!U$5)+$G9))</f>
        <v>89.041769608393125</v>
      </c>
      <c r="V127" s="17">
        <f>'External Inputs'!V46*(1-$O9)*$G9*(1-1/((1-$G9)*EXP($B$125*'External Inputs'!V$5)+$G9))</f>
        <v>86.094448798978803</v>
      </c>
      <c r="W127" s="17">
        <f>'External Inputs'!W46*(1-$O9)*$G9*(1-1/((1-$G9)*EXP($B$125*'External Inputs'!W$5)+$G9))</f>
        <v>83.660504641613386</v>
      </c>
      <c r="X127" s="17">
        <f>'External Inputs'!X46*(1-$O9)*$G9*(1-1/((1-$G9)*EXP($B$125*'External Inputs'!X$5)+$G9))</f>
        <v>82.010014811793667</v>
      </c>
      <c r="Y127" s="17">
        <f>'External Inputs'!Y46*(1-$O9)*$G9*(1-1/((1-$G9)*EXP($B$125*'External Inputs'!Y$5)+$G9))</f>
        <v>80.928659470129958</v>
      </c>
      <c r="Z127" s="17">
        <f>'External Inputs'!Z46*(1-$O9)*$G9*(1-1/((1-$G9)*EXP($B$125*'External Inputs'!Z$5)+$G9))</f>
        <v>80.155168695416535</v>
      </c>
      <c r="AA127" s="17">
        <f>'External Inputs'!AA46*(1-$O9)*$G9*(1-1/((1-$G9)*EXP($B$125*'External Inputs'!AA$5)+$G9))</f>
        <v>79.537269510354477</v>
      </c>
      <c r="AB127" s="17">
        <f>'External Inputs'!AB46*(1-$O9)*$G9*(1-1/((1-$G9)*EXP($B$125*'External Inputs'!AB$5)+$G9))</f>
        <v>78.880309796089463</v>
      </c>
      <c r="AC127" s="17">
        <f>'External Inputs'!AC46*(1-$O9)*$G9*(1-1/((1-$G9)*EXP($B$125*'External Inputs'!AC$5)+$G9))</f>
        <v>78.263613370119998</v>
      </c>
      <c r="AD127" s="17">
        <f>'External Inputs'!AD46*(1-$O9)*$G9*(1-1/((1-$G9)*EXP($B$125*'External Inputs'!AD$5)+$G9))</f>
        <v>77.756982705499425</v>
      </c>
      <c r="AE127" s="17">
        <f>'External Inputs'!AE46*(1-$O9)*$G9*(1-1/((1-$G9)*EXP($B$125*'External Inputs'!AE$5)+$G9))</f>
        <v>77.502762798569137</v>
      </c>
      <c r="AF127" s="17">
        <f>'External Inputs'!AF46*(1-$O9)*$G9*(1-1/((1-$G9)*EXP($B$125*'External Inputs'!AF$5)+$G9))</f>
        <v>77.593008453079719</v>
      </c>
      <c r="AG127" s="17">
        <f>'External Inputs'!AG46*(1-$O9)*$G9*(1-1/((1-$G9)*EXP($B$125*'External Inputs'!AG$5)+$G9))</f>
        <v>77.964791358233342</v>
      </c>
      <c r="AH127" s="17">
        <f>'External Inputs'!AH46*(1-$O9)*$G9*(1-1/((1-$G9)*EXP($B$125*'External Inputs'!AH$5)+$G9))</f>
        <v>78.632255377792845</v>
      </c>
      <c r="AI127" s="17">
        <f>'External Inputs'!AI46*(1-$O9)*$G9*(1-1/((1-$G9)*EXP($B$125*'External Inputs'!AI$5)+$G9))</f>
        <v>79.545697819021186</v>
      </c>
      <c r="AJ127" s="17">
        <f>'External Inputs'!AJ46*(1-$O9)*$G9*(1-1/((1-$G9)*EXP($B$125*'External Inputs'!AJ$5)+$G9))</f>
        <v>80.576497425909707</v>
      </c>
      <c r="AK127" s="17">
        <f>'External Inputs'!AK46*(1-$O9)*$G9*(1-1/((1-$G9)*EXP($B$125*'External Inputs'!AK$5)+$G9))</f>
        <v>81.634637409340513</v>
      </c>
      <c r="AL127" s="17">
        <f>'External Inputs'!AL46*(1-$O9)*$G9*(1-1/((1-$G9)*EXP($B$125*'External Inputs'!AL$5)+$G9))</f>
        <v>82.648816156667493</v>
      </c>
      <c r="AM127" s="17">
        <f>'External Inputs'!AM46*(1-$O9)*$G9*(1-1/((1-$G9)*EXP($B$125*'External Inputs'!AM$5)+$G9))</f>
        <v>83.687176701898295</v>
      </c>
      <c r="AN127" s="17">
        <f>'External Inputs'!AN46*(1-$O9)*$G9*(1-1/((1-$G9)*EXP($B$125*'External Inputs'!AN$5)+$G9))</f>
        <v>84.774604851573343</v>
      </c>
      <c r="AO127" s="17">
        <f>'External Inputs'!AO46*(1-$O9)*$G9*(1-1/((1-$G9)*EXP($B$125*'External Inputs'!AO$5)+$G9))</f>
        <v>85.956190126127467</v>
      </c>
      <c r="AP127" s="17">
        <f>'External Inputs'!AP46*(1-$O9)*$G9*(1-1/((1-$G9)*EXP($B$125*'External Inputs'!AP$5)+$G9))</f>
        <v>87.257880732623946</v>
      </c>
      <c r="AQ127" s="17">
        <f>'External Inputs'!AQ46*(1-$O9)*$G9*(1-1/((1-$G9)*EXP($B$125*'External Inputs'!AQ$5)+$G9))</f>
        <v>88.549582781410493</v>
      </c>
      <c r="AR127" s="17">
        <f>'External Inputs'!AR46*(1-$O9)*$G9*(1-1/((1-$G9)*EXP($B$125*'External Inputs'!AR$5)+$G9))</f>
        <v>89.944955626551888</v>
      </c>
      <c r="AS127" s="17">
        <f>'External Inputs'!AS46*(1-$O9)*$G9*(1-1/((1-$G9)*EXP($B$125*'External Inputs'!AS$5)+$G9))</f>
        <v>91.434308557730631</v>
      </c>
      <c r="AT127" s="17">
        <f>'External Inputs'!AT46*(1-$O9)*$G9*(1-1/((1-$G9)*EXP($B$125*'External Inputs'!AT$5)+$G9))</f>
        <v>92.973782860884739</v>
      </c>
      <c r="AU127" s="17">
        <f>'External Inputs'!AU46*(1-$O9)*$G9*(1-1/((1-$G9)*EXP($B$125*'External Inputs'!AU$5)+$G9))</f>
        <v>94.538971844719569</v>
      </c>
      <c r="AV127" s="17">
        <f>'External Inputs'!AV46*(1-$O9)*$G9*(1-1/((1-$G9)*EXP($B$125*'External Inputs'!AV$5)+$G9))</f>
        <v>96.027548941489229</v>
      </c>
      <c r="AW127" s="17">
        <f>'External Inputs'!AW46*(1-$O9)*$G9*(1-1/((1-$G9)*EXP($B$125*'External Inputs'!AW$5)+$G9))</f>
        <v>97.528924587485562</v>
      </c>
      <c r="AX127" s="17">
        <f>'External Inputs'!AX46*(1-$O9)*$G9*(1-1/((1-$G9)*EXP($B$125*'External Inputs'!AX$5)+$G9))</f>
        <v>99.03743141011816</v>
      </c>
      <c r="AY127" s="17">
        <f>'External Inputs'!AY46*(1-$O9)*$G9*(1-1/((1-$G9)*EXP($B$125*'External Inputs'!AY$5)+$G9))</f>
        <v>100.55832762251502</v>
      </c>
      <c r="AZ127" s="17">
        <f>'External Inputs'!AZ46*(1-$O9)*$G9*(1-1/((1-$G9)*EXP($B$125*'External Inputs'!AZ$5)+$G9))</f>
        <v>102.0939249123965</v>
      </c>
    </row>
    <row r="128" spans="1:52" x14ac:dyDescent="0.2">
      <c r="A128" t="s">
        <v>5</v>
      </c>
      <c r="B128" s="17">
        <f>'External Inputs'!B47*(1-$O10)*$G10*(1-1/((1-$G10)*EXP($B$125*'External Inputs'!B$5)+$G10))</f>
        <v>493.72152863417068</v>
      </c>
      <c r="C128" s="17">
        <f>'External Inputs'!C47*(1-$O10)*$G10*(1-1/((1-$G10)*EXP($B$125*'External Inputs'!C$5)+$G10))</f>
        <v>460.15608045648429</v>
      </c>
      <c r="D128" s="17">
        <f>'External Inputs'!D47*(1-$O10)*$G10*(1-1/((1-$G10)*EXP($B$125*'External Inputs'!D$5)+$G10))</f>
        <v>430.93673437199493</v>
      </c>
      <c r="E128" s="17">
        <f>'External Inputs'!E47*(1-$O10)*$G10*(1-1/((1-$G10)*EXP($B$125*'External Inputs'!E$5)+$G10))</f>
        <v>406.25562693934671</v>
      </c>
      <c r="F128" s="17">
        <f>'External Inputs'!F47*(1-$O10)*$G10*(1-1/((1-$G10)*EXP($B$125*'External Inputs'!F$5)+$G10))</f>
        <v>384.85383601146725</v>
      </c>
      <c r="G128" s="17">
        <f>'External Inputs'!G47*(1-$O10)*$G10*(1-1/((1-$G10)*EXP($B$125*'External Inputs'!G$5)+$G10))</f>
        <v>369.49758534603598</v>
      </c>
      <c r="H128" s="17">
        <f>'External Inputs'!H47*(1-$O10)*$G10*(1-1/((1-$G10)*EXP($B$125*'External Inputs'!H$5)+$G10))</f>
        <v>281.67586518229569</v>
      </c>
      <c r="I128" s="17">
        <f>'External Inputs'!I47*(1-$O10)*$G10*(1-1/((1-$G10)*EXP($B$125*'External Inputs'!I$5)+$G10))</f>
        <v>247.42296891042102</v>
      </c>
      <c r="J128" s="17">
        <f>'External Inputs'!J47*(1-$O10)*$G10*(1-1/((1-$G10)*EXP($B$125*'External Inputs'!J$5)+$G10))</f>
        <v>218.85752758663094</v>
      </c>
      <c r="K128" s="17">
        <f>'External Inputs'!K47*(1-$O10)*$G10*(1-1/((1-$G10)*EXP($B$125*'External Inputs'!K$5)+$G10))</f>
        <v>194.75384509410679</v>
      </c>
      <c r="L128" s="17">
        <f>'External Inputs'!L47*(1-$O10)*$G10*(1-1/((1-$G10)*EXP($B$125*'External Inputs'!L$5)+$G10))</f>
        <v>174.37948376383372</v>
      </c>
      <c r="M128" s="17">
        <f>'External Inputs'!M47*(1-$O10)*$G10*(1-1/((1-$G10)*EXP($B$125*'External Inputs'!M$5)+$G10))</f>
        <v>154.66209010005062</v>
      </c>
      <c r="N128" s="17">
        <f>'External Inputs'!N47*(1-$O10)*$G10*(1-1/((1-$G10)*EXP($B$125*'External Inputs'!N$5)+$G10))</f>
        <v>138.44046456203384</v>
      </c>
      <c r="O128" s="17">
        <f>'External Inputs'!O47*(1-$O10)*$G10*(1-1/((1-$G10)*EXP($B$125*'External Inputs'!O$5)+$G10))</f>
        <v>125.24825177185647</v>
      </c>
      <c r="P128" s="17">
        <f>'External Inputs'!P47*(1-$O10)*$G10*(1-1/((1-$G10)*EXP($B$125*'External Inputs'!P$5)+$G10))</f>
        <v>114.72543571326841</v>
      </c>
      <c r="Q128" s="17">
        <f>'External Inputs'!Q47*(1-$O10)*$G10*(1-1/((1-$G10)*EXP($B$125*'External Inputs'!Q$5)+$G10))</f>
        <v>106.49235637618121</v>
      </c>
      <c r="R128" s="17">
        <f>'External Inputs'!R47*(1-$O10)*$G10*(1-1/((1-$G10)*EXP($B$125*'External Inputs'!R$5)+$G10))</f>
        <v>99.084178133017076</v>
      </c>
      <c r="S128" s="17">
        <f>'External Inputs'!S47*(1-$O10)*$G10*(1-1/((1-$G10)*EXP($B$125*'External Inputs'!S$5)+$G10))</f>
        <v>93.418405301162437</v>
      </c>
      <c r="T128" s="17">
        <f>'External Inputs'!T47*(1-$O10)*$G10*(1-1/((1-$G10)*EXP($B$125*'External Inputs'!T$5)+$G10))</f>
        <v>89.13304299188097</v>
      </c>
      <c r="U128" s="17">
        <f>'External Inputs'!U47*(1-$O10)*$G10*(1-1/((1-$G10)*EXP($B$125*'External Inputs'!U$5)+$G10))</f>
        <v>85.892128594600408</v>
      </c>
      <c r="V128" s="17">
        <f>'External Inputs'!V47*(1-$O10)*$G10*(1-1/((1-$G10)*EXP($B$125*'External Inputs'!V$5)+$G10))</f>
        <v>83.418453532463545</v>
      </c>
      <c r="W128" s="17">
        <f>'External Inputs'!W47*(1-$O10)*$G10*(1-1/((1-$G10)*EXP($B$125*'External Inputs'!W$5)+$G10))</f>
        <v>81.227478742533108</v>
      </c>
      <c r="X128" s="17">
        <f>'External Inputs'!X47*(1-$O10)*$G10*(1-1/((1-$G10)*EXP($B$125*'External Inputs'!X$5)+$G10))</f>
        <v>79.573360493880003</v>
      </c>
      <c r="Y128" s="17">
        <f>'External Inputs'!Y47*(1-$O10)*$G10*(1-1/((1-$G10)*EXP($B$125*'External Inputs'!Y$5)+$G10))</f>
        <v>78.42263404672066</v>
      </c>
      <c r="Z128" s="17">
        <f>'External Inputs'!Z47*(1-$O10)*$G10*(1-1/((1-$G10)*EXP($B$125*'External Inputs'!Z$5)+$G10))</f>
        <v>77.779483415935374</v>
      </c>
      <c r="AA128" s="17">
        <f>'External Inputs'!AA47*(1-$O10)*$G10*(1-1/((1-$G10)*EXP($B$125*'External Inputs'!AA$5)+$G10))</f>
        <v>77.630687777432954</v>
      </c>
      <c r="AB128" s="17">
        <f>'External Inputs'!AB47*(1-$O10)*$G10*(1-1/((1-$G10)*EXP($B$125*'External Inputs'!AB$5)+$G10))</f>
        <v>77.72344038135617</v>
      </c>
      <c r="AC128" s="17">
        <f>'External Inputs'!AC47*(1-$O10)*$G10*(1-1/((1-$G10)*EXP($B$125*'External Inputs'!AC$5)+$G10))</f>
        <v>78.180028269382788</v>
      </c>
      <c r="AD128" s="17">
        <f>'External Inputs'!AD47*(1-$O10)*$G10*(1-1/((1-$G10)*EXP($B$125*'External Inputs'!AD$5)+$G10))</f>
        <v>78.856090049291026</v>
      </c>
      <c r="AE128" s="17">
        <f>'External Inputs'!AE47*(1-$O10)*$G10*(1-1/((1-$G10)*EXP($B$125*'External Inputs'!AE$5)+$G10))</f>
        <v>79.546229252882682</v>
      </c>
      <c r="AF128" s="17">
        <f>'External Inputs'!AF47*(1-$O10)*$G10*(1-1/((1-$G10)*EXP($B$125*'External Inputs'!AF$5)+$G10))</f>
        <v>80.129692480183863</v>
      </c>
      <c r="AG128" s="17">
        <f>'External Inputs'!AG47*(1-$O10)*$G10*(1-1/((1-$G10)*EXP($B$125*'External Inputs'!AG$5)+$G10))</f>
        <v>80.568651186618851</v>
      </c>
      <c r="AH128" s="17">
        <f>'External Inputs'!AH47*(1-$O10)*$G10*(1-1/((1-$G10)*EXP($B$125*'External Inputs'!AH$5)+$G10))</f>
        <v>80.840881966169931</v>
      </c>
      <c r="AI128" s="17">
        <f>'External Inputs'!AI47*(1-$O10)*$G10*(1-1/((1-$G10)*EXP($B$125*'External Inputs'!AI$5)+$G10))</f>
        <v>81.071191021731082</v>
      </c>
      <c r="AJ128" s="17">
        <f>'External Inputs'!AJ47*(1-$O10)*$G10*(1-1/((1-$G10)*EXP($B$125*'External Inputs'!AJ$5)+$G10))</f>
        <v>81.436889251428056</v>
      </c>
      <c r="AK128" s="17">
        <f>'External Inputs'!AK47*(1-$O10)*$G10*(1-1/((1-$G10)*EXP($B$125*'External Inputs'!AK$5)+$G10))</f>
        <v>82.048118057266862</v>
      </c>
      <c r="AL128" s="17">
        <f>'External Inputs'!AL47*(1-$O10)*$G10*(1-1/((1-$G10)*EXP($B$125*'External Inputs'!AL$5)+$G10))</f>
        <v>82.785654587014932</v>
      </c>
      <c r="AM128" s="17">
        <f>'External Inputs'!AM47*(1-$O10)*$G10*(1-1/((1-$G10)*EXP($B$125*'External Inputs'!AM$5)+$G10))</f>
        <v>83.745681977702716</v>
      </c>
      <c r="AN128" s="17">
        <f>'External Inputs'!AN47*(1-$O10)*$G10*(1-1/((1-$G10)*EXP($B$125*'External Inputs'!AN$5)+$G10))</f>
        <v>84.878297988178545</v>
      </c>
      <c r="AO128" s="17">
        <f>'External Inputs'!AO47*(1-$O10)*$G10*(1-1/((1-$G10)*EXP($B$125*'External Inputs'!AO$5)+$G10))</f>
        <v>86.078217212172135</v>
      </c>
      <c r="AP128" s="17">
        <f>'External Inputs'!AP47*(1-$O10)*$G10*(1-1/((1-$G10)*EXP($B$125*'External Inputs'!AP$5)+$G10))</f>
        <v>87.277262317988757</v>
      </c>
      <c r="AQ128" s="17">
        <f>'External Inputs'!AQ47*(1-$O10)*$G10*(1-1/((1-$G10)*EXP($B$125*'External Inputs'!AQ$5)+$G10))</f>
        <v>88.364242057304637</v>
      </c>
      <c r="AR128" s="17">
        <f>'External Inputs'!AR47*(1-$O10)*$G10*(1-1/((1-$G10)*EXP($B$125*'External Inputs'!AR$5)+$G10))</f>
        <v>89.458786085419902</v>
      </c>
      <c r="AS128" s="17">
        <f>'External Inputs'!AS47*(1-$O10)*$G10*(1-1/((1-$G10)*EXP($B$125*'External Inputs'!AS$5)+$G10))</f>
        <v>90.59961959327633</v>
      </c>
      <c r="AT128" s="17">
        <f>'External Inputs'!AT47*(1-$O10)*$G10*(1-1/((1-$G10)*EXP($B$125*'External Inputs'!AT$5)+$G10))</f>
        <v>91.82704872350044</v>
      </c>
      <c r="AU128" s="17">
        <f>'External Inputs'!AU47*(1-$O10)*$G10*(1-1/((1-$G10)*EXP($B$125*'External Inputs'!AU$5)+$G10))</f>
        <v>93.172763337206092</v>
      </c>
      <c r="AV128" s="17">
        <f>'External Inputs'!AV47*(1-$O10)*$G10*(1-1/((1-$G10)*EXP($B$125*'External Inputs'!AV$5)+$G10))</f>
        <v>94.512683997403869</v>
      </c>
      <c r="AW128" s="17">
        <f>'External Inputs'!AW47*(1-$O10)*$G10*(1-1/((1-$G10)*EXP($B$125*'External Inputs'!AW$5)+$G10))</f>
        <v>95.946153952025867</v>
      </c>
      <c r="AX128" s="17">
        <f>'External Inputs'!AX47*(1-$O10)*$G10*(1-1/((1-$G10)*EXP($B$125*'External Inputs'!AX$5)+$G10))</f>
        <v>97.451469515098225</v>
      </c>
      <c r="AY128" s="17">
        <f>'External Inputs'!AY47*(1-$O10)*$G10*(1-1/((1-$G10)*EXP($B$125*'External Inputs'!AY$5)+$G10))</f>
        <v>98.998257930498866</v>
      </c>
      <c r="AZ128" s="17">
        <f>'External Inputs'!AZ47*(1-$O10)*$G10*(1-1/((1-$G10)*EXP($B$125*'External Inputs'!AZ$5)+$G10))</f>
        <v>100.56633181537994</v>
      </c>
    </row>
    <row r="129" spans="1:52" x14ac:dyDescent="0.2">
      <c r="A129" t="s">
        <v>6</v>
      </c>
      <c r="B129" s="17">
        <f>'External Inputs'!B48*(1-$O11)*$G11*(1-1/((1-$G11)*EXP($B$125*'External Inputs'!B$5)+$G11))</f>
        <v>490.89452180476695</v>
      </c>
      <c r="C129" s="17">
        <f>'External Inputs'!C48*(1-$O11)*$G11*(1-1/((1-$G11)*EXP($B$125*'External Inputs'!C$5)+$G11))</f>
        <v>467.25945901773662</v>
      </c>
      <c r="D129" s="17">
        <f>'External Inputs'!D48*(1-$O11)*$G11*(1-1/((1-$G11)*EXP($B$125*'External Inputs'!D$5)+$G11))</f>
        <v>446.97149062162106</v>
      </c>
      <c r="E129" s="17">
        <f>'External Inputs'!E48*(1-$O11)*$G11*(1-1/((1-$G11)*EXP($B$125*'External Inputs'!E$5)+$G11))</f>
        <v>429.56391498183086</v>
      </c>
      <c r="F129" s="17">
        <f>'External Inputs'!F48*(1-$O11)*$G11*(1-1/((1-$G11)*EXP($B$125*'External Inputs'!F$5)+$G11))</f>
        <v>412.7940093112075</v>
      </c>
      <c r="G129" s="17">
        <f>'External Inputs'!G48*(1-$O11)*$G11*(1-1/((1-$G11)*EXP($B$125*'External Inputs'!G$5)+$G11))</f>
        <v>399.35636560413928</v>
      </c>
      <c r="H129" s="17">
        <f>'External Inputs'!H48*(1-$O11)*$G11*(1-1/((1-$G11)*EXP($B$125*'External Inputs'!H$5)+$G11))</f>
        <v>305.07419177939306</v>
      </c>
      <c r="I129" s="17">
        <f>'External Inputs'!I48*(1-$O11)*$G11*(1-1/((1-$G11)*EXP($B$125*'External Inputs'!I$5)+$G11))</f>
        <v>266.56817328660333</v>
      </c>
      <c r="J129" s="17">
        <f>'External Inputs'!J48*(1-$O11)*$G11*(1-1/((1-$G11)*EXP($B$125*'External Inputs'!J$5)+$G11))</f>
        <v>233.32441788965036</v>
      </c>
      <c r="K129" s="17">
        <f>'External Inputs'!K48*(1-$O11)*$G11*(1-1/((1-$G11)*EXP($B$125*'External Inputs'!K$5)+$G11))</f>
        <v>205.09473064230491</v>
      </c>
      <c r="L129" s="17">
        <f>'External Inputs'!L48*(1-$O11)*$G11*(1-1/((1-$G11)*EXP($B$125*'External Inputs'!L$5)+$G11))</f>
        <v>181.49916878931569</v>
      </c>
      <c r="M129" s="17">
        <f>'External Inputs'!M48*(1-$O11)*$G11*(1-1/((1-$G11)*EXP($B$125*'External Inputs'!M$5)+$G11))</f>
        <v>159.29128098798375</v>
      </c>
      <c r="N129" s="17">
        <f>'External Inputs'!N48*(1-$O11)*$G11*(1-1/((1-$G11)*EXP($B$125*'External Inputs'!N$5)+$G11))</f>
        <v>141.2456159126894</v>
      </c>
      <c r="O129" s="17">
        <f>'External Inputs'!O48*(1-$O11)*$G11*(1-1/((1-$G11)*EXP($B$125*'External Inputs'!O$5)+$G11))</f>
        <v>126.64165718559494</v>
      </c>
      <c r="P129" s="17">
        <f>'External Inputs'!P48*(1-$O11)*$G11*(1-1/((1-$G11)*EXP($B$125*'External Inputs'!P$5)+$G11))</f>
        <v>114.85378455709528</v>
      </c>
      <c r="Q129" s="17">
        <f>'External Inputs'!Q48*(1-$O11)*$G11*(1-1/((1-$G11)*EXP($B$125*'External Inputs'!Q$5)+$G11))</f>
        <v>105.39242078986791</v>
      </c>
      <c r="R129" s="17">
        <f>'External Inputs'!R48*(1-$O11)*$G11*(1-1/((1-$G11)*EXP($B$125*'External Inputs'!R$5)+$G11))</f>
        <v>96.859241676995964</v>
      </c>
      <c r="S129" s="17">
        <f>'External Inputs'!S48*(1-$O11)*$G11*(1-1/((1-$G11)*EXP($B$125*'External Inputs'!S$5)+$G11))</f>
        <v>90.106086012475188</v>
      </c>
      <c r="T129" s="17">
        <f>'External Inputs'!T48*(1-$O11)*$G11*(1-1/((1-$G11)*EXP($B$125*'External Inputs'!T$5)+$G11))</f>
        <v>84.89053777010443</v>
      </c>
      <c r="U129" s="17">
        <f>'External Inputs'!U48*(1-$O11)*$G11*(1-1/((1-$G11)*EXP($B$125*'External Inputs'!U$5)+$G11))</f>
        <v>81.044784078072823</v>
      </c>
      <c r="V129" s="17">
        <f>'External Inputs'!V48*(1-$O11)*$G11*(1-1/((1-$G11)*EXP($B$125*'External Inputs'!V$5)+$G11))</f>
        <v>78.356184788697902</v>
      </c>
      <c r="W129" s="17">
        <f>'External Inputs'!W48*(1-$O11)*$G11*(1-1/((1-$G11)*EXP($B$125*'External Inputs'!W$5)+$G11))</f>
        <v>76.305406248080828</v>
      </c>
      <c r="X129" s="17">
        <f>'External Inputs'!X48*(1-$O11)*$G11*(1-1/((1-$G11)*EXP($B$125*'External Inputs'!X$5)+$G11))</f>
        <v>75.113990046001561</v>
      </c>
      <c r="Y129" s="17">
        <f>'External Inputs'!Y48*(1-$O11)*$G11*(1-1/((1-$G11)*EXP($B$125*'External Inputs'!Y$5)+$G11))</f>
        <v>74.580039433927936</v>
      </c>
      <c r="Z129" s="17">
        <f>'External Inputs'!Z48*(1-$O11)*$G11*(1-1/((1-$G11)*EXP($B$125*'External Inputs'!Z$5)+$G11))</f>
        <v>74.471086506103958</v>
      </c>
      <c r="AA129" s="17">
        <f>'External Inputs'!AA48*(1-$O11)*$G11*(1-1/((1-$G11)*EXP($B$125*'External Inputs'!AA$5)+$G11))</f>
        <v>74.64730715034807</v>
      </c>
      <c r="AB129" s="17">
        <f>'External Inputs'!AB48*(1-$O11)*$G11*(1-1/((1-$G11)*EXP($B$125*'External Inputs'!AB$5)+$G11))</f>
        <v>74.904762344483203</v>
      </c>
      <c r="AC129" s="17">
        <f>'External Inputs'!AC48*(1-$O11)*$G11*(1-1/((1-$G11)*EXP($B$125*'External Inputs'!AC$5)+$G11))</f>
        <v>75.309950020055837</v>
      </c>
      <c r="AD129" s="17">
        <f>'External Inputs'!AD48*(1-$O11)*$G11*(1-1/((1-$G11)*EXP($B$125*'External Inputs'!AD$5)+$G11))</f>
        <v>75.871228477331002</v>
      </c>
      <c r="AE129" s="17">
        <f>'External Inputs'!AE48*(1-$O11)*$G11*(1-1/((1-$G11)*EXP($B$125*'External Inputs'!AE$5)+$G11))</f>
        <v>76.637873745479226</v>
      </c>
      <c r="AF129" s="17">
        <f>'External Inputs'!AF48*(1-$O11)*$G11*(1-1/((1-$G11)*EXP($B$125*'External Inputs'!AF$5)+$G11))</f>
        <v>77.637296961188625</v>
      </c>
      <c r="AG129" s="17">
        <f>'External Inputs'!AG48*(1-$O11)*$G11*(1-1/((1-$G11)*EXP($B$125*'External Inputs'!AG$5)+$G11))</f>
        <v>78.811682196652555</v>
      </c>
      <c r="AH129" s="17">
        <f>'External Inputs'!AH48*(1-$O11)*$G11*(1-1/((1-$G11)*EXP($B$125*'External Inputs'!AH$5)+$G11))</f>
        <v>80.16591566214619</v>
      </c>
      <c r="AI129" s="17">
        <f>'External Inputs'!AI48*(1-$O11)*$G11*(1-1/((1-$G11)*EXP($B$125*'External Inputs'!AI$5)+$G11))</f>
        <v>81.604994573228836</v>
      </c>
      <c r="AJ129" s="17">
        <f>'External Inputs'!AJ48*(1-$O11)*$G11*(1-1/((1-$G11)*EXP($B$125*'External Inputs'!AJ$5)+$G11))</f>
        <v>82.943456587009706</v>
      </c>
      <c r="AK129" s="17">
        <f>'External Inputs'!AK48*(1-$O11)*$G11*(1-1/((1-$G11)*EXP($B$125*'External Inputs'!AK$5)+$G11))</f>
        <v>84.062050153468022</v>
      </c>
      <c r="AL129" s="17">
        <f>'External Inputs'!AL48*(1-$O11)*$G11*(1-1/((1-$G11)*EXP($B$125*'External Inputs'!AL$5)+$G11))</f>
        <v>84.885825945879802</v>
      </c>
      <c r="AM129" s="17">
        <f>'External Inputs'!AM48*(1-$O11)*$G11*(1-1/((1-$G11)*EXP($B$125*'External Inputs'!AM$5)+$G11))</f>
        <v>85.443901191737709</v>
      </c>
      <c r="AN129" s="17">
        <f>'External Inputs'!AN48*(1-$O11)*$G11*(1-1/((1-$G11)*EXP($B$125*'External Inputs'!AN$5)+$G11))</f>
        <v>85.862400475348068</v>
      </c>
      <c r="AO129" s="17">
        <f>'External Inputs'!AO48*(1-$O11)*$G11*(1-1/((1-$G11)*EXP($B$125*'External Inputs'!AO$5)+$G11))</f>
        <v>86.356293724867982</v>
      </c>
      <c r="AP129" s="17">
        <f>'External Inputs'!AP48*(1-$O11)*$G11*(1-1/((1-$G11)*EXP($B$125*'External Inputs'!AP$5)+$G11))</f>
        <v>87.069544123442981</v>
      </c>
      <c r="AQ129" s="17">
        <f>'External Inputs'!AQ48*(1-$O11)*$G11*(1-1/((1-$G11)*EXP($B$125*'External Inputs'!AQ$5)+$G11))</f>
        <v>87.873977554650793</v>
      </c>
      <c r="AR129" s="17">
        <f>'External Inputs'!AR48*(1-$O11)*$G11*(1-1/((1-$G11)*EXP($B$125*'External Inputs'!AR$5)+$G11))</f>
        <v>88.890654352361409</v>
      </c>
      <c r="AS129" s="17">
        <f>'External Inputs'!AS48*(1-$O11)*$G11*(1-1/((1-$G11)*EXP($B$125*'External Inputs'!AS$5)+$G11))</f>
        <v>90.075050029986016</v>
      </c>
      <c r="AT129" s="17">
        <f>'External Inputs'!AT48*(1-$O11)*$G11*(1-1/((1-$G11)*EXP($B$125*'External Inputs'!AT$5)+$G11))</f>
        <v>91.308831325822936</v>
      </c>
      <c r="AU129" s="17">
        <f>'External Inputs'!AU48*(1-$O11)*$G11*(1-1/((1-$G11)*EXP($B$125*'External Inputs'!AU$5)+$G11))</f>
        <v>92.526613767067929</v>
      </c>
      <c r="AV129" s="17">
        <f>'External Inputs'!AV48*(1-$O11)*$G11*(1-1/((1-$G11)*EXP($B$125*'External Inputs'!AV$5)+$G11))</f>
        <v>93.65850711872956</v>
      </c>
      <c r="AW129" s="17">
        <f>'External Inputs'!AW48*(1-$O11)*$G11*(1-1/((1-$G11)*EXP($B$125*'External Inputs'!AW$5)+$G11))</f>
        <v>94.780712406132125</v>
      </c>
      <c r="AX129" s="17">
        <f>'External Inputs'!AX48*(1-$O11)*$G11*(1-1/((1-$G11)*EXP($B$125*'External Inputs'!AX$5)+$G11))</f>
        <v>95.917935320602169</v>
      </c>
      <c r="AY129" s="17">
        <f>'External Inputs'!AY48*(1-$O11)*$G11*(1-1/((1-$G11)*EXP($B$125*'External Inputs'!AY$5)+$G11))</f>
        <v>97.126542782068498</v>
      </c>
      <c r="AZ129" s="17">
        <f>'External Inputs'!AZ48*(1-$O11)*$G11*(1-1/((1-$G11)*EXP($B$125*'External Inputs'!AZ$5)+$G11))</f>
        <v>98.445955129851072</v>
      </c>
    </row>
    <row r="130" spans="1:52" x14ac:dyDescent="0.2">
      <c r="A130" t="s">
        <v>7</v>
      </c>
      <c r="B130" s="17">
        <f>'External Inputs'!B49*(1-$O12)*$G12*(1-1/((1-$G12)*EXP($B$125*'External Inputs'!B$5)+$G12))</f>
        <v>431.2685272771127</v>
      </c>
      <c r="C130" s="17">
        <f>'External Inputs'!C49*(1-$O12)*$G12*(1-1/((1-$G12)*EXP($B$125*'External Inputs'!C$5)+$G12))</f>
        <v>416.21596170849347</v>
      </c>
      <c r="D130" s="17">
        <f>'External Inputs'!D49*(1-$O12)*$G12*(1-1/((1-$G12)*EXP($B$125*'External Inputs'!D$5)+$G12))</f>
        <v>405.3271081545206</v>
      </c>
      <c r="E130" s="17">
        <f>'External Inputs'!E49*(1-$O12)*$G12*(1-1/((1-$G12)*EXP($B$125*'External Inputs'!E$5)+$G12))</f>
        <v>397.60909877258842</v>
      </c>
      <c r="F130" s="17">
        <f>'External Inputs'!F49*(1-$O12)*$G12*(1-1/((1-$G12)*EXP($B$125*'External Inputs'!F$5)+$G12))</f>
        <v>390.19913391551262</v>
      </c>
      <c r="G130" s="17">
        <f>'External Inputs'!G49*(1-$O12)*$G12*(1-1/((1-$G12)*EXP($B$125*'External Inputs'!G$5)+$G12))</f>
        <v>385.1703044296703</v>
      </c>
      <c r="H130" s="17">
        <f>'External Inputs'!H49*(1-$O12)*$G12*(1-1/((1-$G12)*EXP($B$125*'External Inputs'!H$5)+$G12))</f>
        <v>300.51511034272886</v>
      </c>
      <c r="I130" s="17">
        <f>'External Inputs'!I49*(1-$O12)*$G12*(1-1/((1-$G12)*EXP($B$125*'External Inputs'!I$5)+$G12))</f>
        <v>268.168604120986</v>
      </c>
      <c r="J130" s="17">
        <f>'External Inputs'!J49*(1-$O12)*$G12*(1-1/((1-$G12)*EXP($B$125*'External Inputs'!J$5)+$G12))</f>
        <v>239.14205464151854</v>
      </c>
      <c r="K130" s="17">
        <f>'External Inputs'!K49*(1-$O12)*$G12*(1-1/((1-$G12)*EXP($B$125*'External Inputs'!K$5)+$G12))</f>
        <v>213.06497881147362</v>
      </c>
      <c r="L130" s="17">
        <f>'External Inputs'!L49*(1-$O12)*$G12*(1-1/((1-$G12)*EXP($B$125*'External Inputs'!L$5)+$G12))</f>
        <v>189.86560118947696</v>
      </c>
      <c r="M130" s="17">
        <f>'External Inputs'!M49*(1-$O12)*$G12*(1-1/((1-$G12)*EXP($B$125*'External Inputs'!M$5)+$G12))</f>
        <v>166.73721804568189</v>
      </c>
      <c r="N130" s="17">
        <f>'External Inputs'!N49*(1-$O12)*$G12*(1-1/((1-$G12)*EXP($B$125*'External Inputs'!N$5)+$G12))</f>
        <v>146.99815553146254</v>
      </c>
      <c r="O130" s="17">
        <f>'External Inputs'!O49*(1-$O12)*$G12*(1-1/((1-$G12)*EXP($B$125*'External Inputs'!O$5)+$G12))</f>
        <v>130.43947372854549</v>
      </c>
      <c r="P130" s="17">
        <f>'External Inputs'!P49*(1-$O12)*$G12*(1-1/((1-$G12)*EXP($B$125*'External Inputs'!P$5)+$G12))</f>
        <v>116.90872103382351</v>
      </c>
      <c r="Q130" s="17">
        <f>'External Inputs'!Q49*(1-$O12)*$G12*(1-1/((1-$G12)*EXP($B$125*'External Inputs'!Q$5)+$G12))</f>
        <v>106.09239765751417</v>
      </c>
      <c r="R130" s="17">
        <f>'External Inputs'!R49*(1-$O12)*$G12*(1-1/((1-$G12)*EXP($B$125*'External Inputs'!R$5)+$G12))</f>
        <v>96.490981229583184</v>
      </c>
      <c r="S130" s="17">
        <f>'External Inputs'!S49*(1-$O12)*$G12*(1-1/((1-$G12)*EXP($B$125*'External Inputs'!S$5)+$G12))</f>
        <v>88.931344068893381</v>
      </c>
      <c r="T130" s="17">
        <f>'External Inputs'!T49*(1-$O12)*$G12*(1-1/((1-$G12)*EXP($B$125*'External Inputs'!T$5)+$G12))</f>
        <v>83.047465085456921</v>
      </c>
      <c r="U130" s="17">
        <f>'External Inputs'!U49*(1-$O12)*$G12*(1-1/((1-$G12)*EXP($B$125*'External Inputs'!U$5)+$G12))</f>
        <v>78.518439935427921</v>
      </c>
      <c r="V130" s="17">
        <f>'External Inputs'!V49*(1-$O12)*$G12*(1-1/((1-$G12)*EXP($B$125*'External Inputs'!V$5)+$G12))</f>
        <v>75.063195198970789</v>
      </c>
      <c r="W130" s="17">
        <f>'External Inputs'!W49*(1-$O12)*$G12*(1-1/((1-$G12)*EXP($B$125*'External Inputs'!W$5)+$G12))</f>
        <v>72.213280944806939</v>
      </c>
      <c r="X130" s="17">
        <f>'External Inputs'!X49*(1-$O12)*$G12*(1-1/((1-$G12)*EXP($B$125*'External Inputs'!X$5)+$G12))</f>
        <v>70.153992731651726</v>
      </c>
      <c r="Y130" s="17">
        <f>'External Inputs'!Y49*(1-$O12)*$G12*(1-1/((1-$G12)*EXP($B$125*'External Inputs'!Y$5)+$G12))</f>
        <v>68.795675361243511</v>
      </c>
      <c r="Z130" s="17">
        <f>'External Inputs'!Z49*(1-$O12)*$G12*(1-1/((1-$G12)*EXP($B$125*'External Inputs'!Z$5)+$G12))</f>
        <v>68.075293373352324</v>
      </c>
      <c r="AA130" s="17">
        <f>'External Inputs'!AA49*(1-$O12)*$G12*(1-1/((1-$G12)*EXP($B$125*'External Inputs'!AA$5)+$G12))</f>
        <v>67.941812052360788</v>
      </c>
      <c r="AB130" s="17">
        <f>'External Inputs'!AB49*(1-$O12)*$G12*(1-1/((1-$G12)*EXP($B$125*'External Inputs'!AB$5)+$G12))</f>
        <v>68.186057564262839</v>
      </c>
      <c r="AC130" s="17">
        <f>'External Inputs'!AC49*(1-$O12)*$G12*(1-1/((1-$G12)*EXP($B$125*'External Inputs'!AC$5)+$G12))</f>
        <v>68.889378866576536</v>
      </c>
      <c r="AD130" s="17">
        <f>'External Inputs'!AD49*(1-$O12)*$G12*(1-1/((1-$G12)*EXP($B$125*'External Inputs'!AD$5)+$G12))</f>
        <v>69.923346557952343</v>
      </c>
      <c r="AE130" s="17">
        <f>'External Inputs'!AE49*(1-$O12)*$G12*(1-1/((1-$G12)*EXP($B$125*'External Inputs'!AE$5)+$G12))</f>
        <v>71.114496080007456</v>
      </c>
      <c r="AF130" s="17">
        <f>'External Inputs'!AF49*(1-$O12)*$G12*(1-1/((1-$G12)*EXP($B$125*'External Inputs'!AF$5)+$G12))</f>
        <v>72.355051184785808</v>
      </c>
      <c r="AG130" s="17">
        <f>'External Inputs'!AG49*(1-$O12)*$G12*(1-1/((1-$G12)*EXP($B$125*'External Inputs'!AG$5)+$G12))</f>
        <v>73.613294696347566</v>
      </c>
      <c r="AH130" s="17">
        <f>'External Inputs'!AH49*(1-$O12)*$G12*(1-1/((1-$G12)*EXP($B$125*'External Inputs'!AH$5)+$G12))</f>
        <v>74.846902687206992</v>
      </c>
      <c r="AI130" s="17">
        <f>'External Inputs'!AI49*(1-$O12)*$G12*(1-1/((1-$G12)*EXP($B$125*'External Inputs'!AI$5)+$G12))</f>
        <v>76.108580094096723</v>
      </c>
      <c r="AJ130" s="17">
        <f>'External Inputs'!AJ49*(1-$O12)*$G12*(1-1/((1-$G12)*EXP($B$125*'External Inputs'!AJ$5)+$G12))</f>
        <v>77.470153803584196</v>
      </c>
      <c r="AK130" s="17">
        <f>'External Inputs'!AK49*(1-$O12)*$G12*(1-1/((1-$G12)*EXP($B$125*'External Inputs'!AK$5)+$G12))</f>
        <v>78.964467001647648</v>
      </c>
      <c r="AL130" s="17">
        <f>'External Inputs'!AL49*(1-$O12)*$G12*(1-1/((1-$G12)*EXP($B$125*'External Inputs'!AL$5)+$G12))</f>
        <v>80.496825574240134</v>
      </c>
      <c r="AM130" s="17">
        <f>'External Inputs'!AM49*(1-$O12)*$G12*(1-1/((1-$G12)*EXP($B$125*'External Inputs'!AM$5)+$G12))</f>
        <v>82.133199790872624</v>
      </c>
      <c r="AN130" s="17">
        <f>'External Inputs'!AN49*(1-$O12)*$G12*(1-1/((1-$G12)*EXP($B$125*'External Inputs'!AN$5)+$G12))</f>
        <v>83.7725284256626</v>
      </c>
      <c r="AO130" s="17">
        <f>'External Inputs'!AO49*(1-$O12)*$G12*(1-1/((1-$G12)*EXP($B$125*'External Inputs'!AO$5)+$G12))</f>
        <v>85.249840756447441</v>
      </c>
      <c r="AP130" s="17">
        <f>'External Inputs'!AP49*(1-$O12)*$G12*(1-1/((1-$G12)*EXP($B$125*'External Inputs'!AP$5)+$G12))</f>
        <v>86.464694885492293</v>
      </c>
      <c r="AQ130" s="17">
        <f>'External Inputs'!AQ49*(1-$O12)*$G12*(1-1/((1-$G12)*EXP($B$125*'External Inputs'!AQ$5)+$G12))</f>
        <v>87.327603486256265</v>
      </c>
      <c r="AR130" s="17">
        <f>'External Inputs'!AR49*(1-$O12)*$G12*(1-1/((1-$G12)*EXP($B$125*'External Inputs'!AR$5)+$G12))</f>
        <v>87.902586418484148</v>
      </c>
      <c r="AS130" s="17">
        <f>'External Inputs'!AS49*(1-$O12)*$G12*(1-1/((1-$G12)*EXP($B$125*'External Inputs'!AS$5)+$G12))</f>
        <v>88.328330280429753</v>
      </c>
      <c r="AT130" s="17">
        <f>'External Inputs'!AT49*(1-$O12)*$G12*(1-1/((1-$G12)*EXP($B$125*'External Inputs'!AT$5)+$G12))</f>
        <v>88.815035490539898</v>
      </c>
      <c r="AU130" s="17">
        <f>'External Inputs'!AU49*(1-$O12)*$G12*(1-1/((1-$G12)*EXP($B$125*'External Inputs'!AU$5)+$G12))</f>
        <v>89.510054270558484</v>
      </c>
      <c r="AV130" s="17">
        <f>'External Inputs'!AV49*(1-$O12)*$G12*(1-1/((1-$G12)*EXP($B$125*'External Inputs'!AV$5)+$G12))</f>
        <v>90.318550883302336</v>
      </c>
      <c r="AW130" s="17">
        <f>'External Inputs'!AW49*(1-$O12)*$G12*(1-1/((1-$G12)*EXP($B$125*'External Inputs'!AW$5)+$G12))</f>
        <v>91.329296582056443</v>
      </c>
      <c r="AX130" s="17">
        <f>'External Inputs'!AX49*(1-$O12)*$G12*(1-1/((1-$G12)*EXP($B$125*'External Inputs'!AX$5)+$G12))</f>
        <v>92.48247904510832</v>
      </c>
      <c r="AY130" s="17">
        <f>'External Inputs'!AY49*(1-$O12)*$G12*(1-1/((1-$G12)*EXP($B$125*'External Inputs'!AY$5)+$G12))</f>
        <v>93.670363078920431</v>
      </c>
      <c r="AZ130" s="17">
        <f>'External Inputs'!AZ49*(1-$O12)*$G12*(1-1/((1-$G12)*EXP($B$125*'External Inputs'!AZ$5)+$G12))</f>
        <v>94.828417515301652</v>
      </c>
    </row>
    <row r="131" spans="1:52" x14ac:dyDescent="0.2">
      <c r="A131" t="s">
        <v>8</v>
      </c>
      <c r="B131" s="17">
        <f>'External Inputs'!B50*(1-$O13)*$G13*(1-1/((1-$G13)*EXP($B$125*'External Inputs'!B$5)+$G13))</f>
        <v>376.3231616768436</v>
      </c>
      <c r="C131" s="17">
        <f>'External Inputs'!C50*(1-$O13)*$G13*(1-1/((1-$G13)*EXP($B$125*'External Inputs'!C$5)+$G13))</f>
        <v>367.16648702513658</v>
      </c>
      <c r="D131" s="17">
        <f>'External Inputs'!D50*(1-$O13)*$G13*(1-1/((1-$G13)*EXP($B$125*'External Inputs'!D$5)+$G13))</f>
        <v>358.89241766920071</v>
      </c>
      <c r="E131" s="17">
        <f>'External Inputs'!E50*(1-$O13)*$G13*(1-1/((1-$G13)*EXP($B$125*'External Inputs'!E$5)+$G13))</f>
        <v>352.28875063449067</v>
      </c>
      <c r="F131" s="17">
        <f>'External Inputs'!F50*(1-$O13)*$G13*(1-1/((1-$G13)*EXP($B$125*'External Inputs'!F$5)+$G13))</f>
        <v>346.95154994673305</v>
      </c>
      <c r="G131" s="17">
        <f>'External Inputs'!G50*(1-$O13)*$G13*(1-1/((1-$G13)*EXP($B$125*'External Inputs'!G$5)+$G13))</f>
        <v>345.76109830167587</v>
      </c>
      <c r="H131" s="17">
        <f>'External Inputs'!H50*(1-$O13)*$G13*(1-1/((1-$G13)*EXP($B$125*'External Inputs'!H$5)+$G13))</f>
        <v>273.18346372538014</v>
      </c>
      <c r="I131" s="17">
        <f>'External Inputs'!I50*(1-$O13)*$G13*(1-1/((1-$G13)*EXP($B$125*'External Inputs'!I$5)+$G13))</f>
        <v>248.1181704561628</v>
      </c>
      <c r="J131" s="17">
        <f>'External Inputs'!J50*(1-$O13)*$G13*(1-1/((1-$G13)*EXP($B$125*'External Inputs'!J$5)+$G13))</f>
        <v>226.08422060530103</v>
      </c>
      <c r="K131" s="17">
        <f>'External Inputs'!K50*(1-$O13)*$G13*(1-1/((1-$G13)*EXP($B$125*'External Inputs'!K$5)+$G13))</f>
        <v>206.09597111972104</v>
      </c>
      <c r="L131" s="17">
        <f>'External Inputs'!L50*(1-$O13)*$G13*(1-1/((1-$G13)*EXP($B$125*'External Inputs'!L$5)+$G13))</f>
        <v>187.73597281478183</v>
      </c>
      <c r="M131" s="17">
        <f>'External Inputs'!M50*(1-$O13)*$G13*(1-1/((1-$G13)*EXP($B$125*'External Inputs'!M$5)+$G13))</f>
        <v>168.01775959308895</v>
      </c>
      <c r="N131" s="17">
        <f>'External Inputs'!N50*(1-$O13)*$G13*(1-1/((1-$G13)*EXP($B$125*'External Inputs'!N$5)+$G13))</f>
        <v>150.85309415245004</v>
      </c>
      <c r="O131" s="17">
        <f>'External Inputs'!O50*(1-$O13)*$G13*(1-1/((1-$G13)*EXP($B$125*'External Inputs'!O$5)+$G13))</f>
        <v>136.03869715167775</v>
      </c>
      <c r="P131" s="17">
        <f>'External Inputs'!P50*(1-$O13)*$G13*(1-1/((1-$G13)*EXP($B$125*'External Inputs'!P$5)+$G13))</f>
        <v>123.392122324517</v>
      </c>
      <c r="Q131" s="17">
        <f>'External Inputs'!Q50*(1-$O13)*$G13*(1-1/((1-$G13)*EXP($B$125*'External Inputs'!Q$5)+$G13))</f>
        <v>112.6894343495705</v>
      </c>
      <c r="R131" s="17">
        <f>'External Inputs'!R50*(1-$O13)*$G13*(1-1/((1-$G13)*EXP($B$125*'External Inputs'!R$5)+$G13))</f>
        <v>102.5497694331149</v>
      </c>
      <c r="S131" s="17">
        <f>'External Inputs'!S50*(1-$O13)*$G13*(1-1/((1-$G13)*EXP($B$125*'External Inputs'!S$5)+$G13))</f>
        <v>93.978633915444988</v>
      </c>
      <c r="T131" s="17">
        <f>'External Inputs'!T50*(1-$O13)*$G13*(1-1/((1-$G13)*EXP($B$125*'External Inputs'!T$5)+$G13))</f>
        <v>86.869086930931886</v>
      </c>
      <c r="U131" s="17">
        <f>'External Inputs'!U50*(1-$O13)*$G13*(1-1/((1-$G13)*EXP($B$125*'External Inputs'!U$5)+$G13))</f>
        <v>81.184105345910908</v>
      </c>
      <c r="V131" s="17">
        <f>'External Inputs'!V50*(1-$O13)*$G13*(1-1/((1-$G13)*EXP($B$125*'External Inputs'!V$5)+$G13))</f>
        <v>76.772100894346508</v>
      </c>
      <c r="W131" s="17">
        <f>'External Inputs'!W50*(1-$O13)*$G13*(1-1/((1-$G13)*EXP($B$125*'External Inputs'!W$5)+$G13))</f>
        <v>73.09896148266867</v>
      </c>
      <c r="X131" s="17">
        <f>'External Inputs'!X50*(1-$O13)*$G13*(1-1/((1-$G13)*EXP($B$125*'External Inputs'!X$5)+$G13))</f>
        <v>70.366344347829042</v>
      </c>
      <c r="Y131" s="17">
        <f>'External Inputs'!Y50*(1-$O13)*$G13*(1-1/((1-$G13)*EXP($B$125*'External Inputs'!Y$5)+$G13))</f>
        <v>68.408731899819458</v>
      </c>
      <c r="Z131" s="17">
        <f>'External Inputs'!Z50*(1-$O13)*$G13*(1-1/((1-$G13)*EXP($B$125*'External Inputs'!Z$5)+$G13))</f>
        <v>67.050484137138696</v>
      </c>
      <c r="AA131" s="17">
        <f>'External Inputs'!AA50*(1-$O13)*$G13*(1-1/((1-$G13)*EXP($B$125*'External Inputs'!AA$5)+$G13))</f>
        <v>66.184674164522917</v>
      </c>
      <c r="AB131" s="17">
        <f>'External Inputs'!AB50*(1-$O13)*$G13*(1-1/((1-$G13)*EXP($B$125*'External Inputs'!AB$5)+$G13))</f>
        <v>65.624932165723848</v>
      </c>
      <c r="AC131" s="17">
        <f>'External Inputs'!AC50*(1-$O13)*$G13*(1-1/((1-$G13)*EXP($B$125*'External Inputs'!AC$5)+$G13))</f>
        <v>65.443444671099201</v>
      </c>
      <c r="AD131" s="17">
        <f>'External Inputs'!AD50*(1-$O13)*$G13*(1-1/((1-$G13)*EXP($B$125*'External Inputs'!AD$5)+$G13))</f>
        <v>65.619165517907931</v>
      </c>
      <c r="AE131" s="17">
        <f>'External Inputs'!AE50*(1-$O13)*$G13*(1-1/((1-$G13)*EXP($B$125*'External Inputs'!AE$5)+$G13))</f>
        <v>66.148965342456847</v>
      </c>
      <c r="AF131" s="17">
        <f>'External Inputs'!AF50*(1-$O13)*$G13*(1-1/((1-$G13)*EXP($B$125*'External Inputs'!AF$5)+$G13))</f>
        <v>67.026400496236903</v>
      </c>
      <c r="AG131" s="17">
        <f>'External Inputs'!AG50*(1-$O13)*$G13*(1-1/((1-$G13)*EXP($B$125*'External Inputs'!AG$5)+$G13))</f>
        <v>68.204733546823988</v>
      </c>
      <c r="AH131" s="17">
        <f>'External Inputs'!AH50*(1-$O13)*$G13*(1-1/((1-$G13)*EXP($B$125*'External Inputs'!AH$5)+$G13))</f>
        <v>69.689482319389853</v>
      </c>
      <c r="AI131" s="17">
        <f>'External Inputs'!AI50*(1-$O13)*$G13*(1-1/((1-$G13)*EXP($B$125*'External Inputs'!AI$5)+$G13))</f>
        <v>71.399355497306331</v>
      </c>
      <c r="AJ131" s="17">
        <f>'External Inputs'!AJ50*(1-$O13)*$G13*(1-1/((1-$G13)*EXP($B$125*'External Inputs'!AJ$5)+$G13))</f>
        <v>73.179968861488504</v>
      </c>
      <c r="AK131" s="17">
        <f>'External Inputs'!AK50*(1-$O13)*$G13*(1-1/((1-$G13)*EXP($B$125*'External Inputs'!AK$5)+$G13))</f>
        <v>74.922806358805445</v>
      </c>
      <c r="AL131" s="17">
        <f>'External Inputs'!AL50*(1-$O13)*$G13*(1-1/((1-$G13)*EXP($B$125*'External Inputs'!AL$5)+$G13))</f>
        <v>76.544236097459049</v>
      </c>
      <c r="AM131" s="17">
        <f>'External Inputs'!AM50*(1-$O13)*$G13*(1-1/((1-$G13)*EXP($B$125*'External Inputs'!AM$5)+$G13))</f>
        <v>78.070332934052871</v>
      </c>
      <c r="AN131" s="17">
        <f>'External Inputs'!AN50*(1-$O13)*$G13*(1-1/((1-$G13)*EXP($B$125*'External Inputs'!AN$5)+$G13))</f>
        <v>79.550376391721301</v>
      </c>
      <c r="AO131" s="17">
        <f>'External Inputs'!AO50*(1-$O13)*$G13*(1-1/((1-$G13)*EXP($B$125*'External Inputs'!AO$5)+$G13))</f>
        <v>81.081298784078257</v>
      </c>
      <c r="AP131" s="17">
        <f>'External Inputs'!AP50*(1-$O13)*$G13*(1-1/((1-$G13)*EXP($B$125*'External Inputs'!AP$5)+$G13))</f>
        <v>82.717292908129906</v>
      </c>
      <c r="AQ131" s="17">
        <f>'External Inputs'!AQ50*(1-$O13)*$G13*(1-1/((1-$G13)*EXP($B$125*'External Inputs'!AQ$5)+$G13))</f>
        <v>84.333230435991993</v>
      </c>
      <c r="AR131" s="17">
        <f>'External Inputs'!AR50*(1-$O13)*$G13*(1-1/((1-$G13)*EXP($B$125*'External Inputs'!AR$5)+$G13))</f>
        <v>86.045044144035202</v>
      </c>
      <c r="AS131" s="17">
        <f>'External Inputs'!AS50*(1-$O13)*$G13*(1-1/((1-$G13)*EXP($B$125*'External Inputs'!AS$5)+$G13))</f>
        <v>87.755312489530326</v>
      </c>
      <c r="AT131" s="17">
        <f>'External Inputs'!AT50*(1-$O13)*$G13*(1-1/((1-$G13)*EXP($B$125*'External Inputs'!AT$5)+$G13))</f>
        <v>89.281627133560377</v>
      </c>
      <c r="AU131" s="17">
        <f>'External Inputs'!AU50*(1-$O13)*$G13*(1-1/((1-$G13)*EXP($B$125*'External Inputs'!AU$5)+$G13))</f>
        <v>90.520156012001252</v>
      </c>
      <c r="AV131" s="17">
        <f>'External Inputs'!AV50*(1-$O13)*$G13*(1-1/((1-$G13)*EXP($B$125*'External Inputs'!AV$5)+$G13))</f>
        <v>91.39870036060411</v>
      </c>
      <c r="AW131" s="17">
        <f>'External Inputs'!AW50*(1-$O13)*$G13*(1-1/((1-$G13)*EXP($B$125*'External Inputs'!AW$5)+$G13))</f>
        <v>91.96906879400909</v>
      </c>
      <c r="AX131" s="17">
        <f>'External Inputs'!AX50*(1-$O13)*$G13*(1-1/((1-$G13)*EXP($B$125*'External Inputs'!AX$5)+$G13))</f>
        <v>92.36248524963051</v>
      </c>
      <c r="AY131" s="17">
        <f>'External Inputs'!AY50*(1-$O13)*$G13*(1-1/((1-$G13)*EXP($B$125*'External Inputs'!AY$5)+$G13))</f>
        <v>92.809710185069946</v>
      </c>
      <c r="AZ131" s="17">
        <f>'External Inputs'!AZ50*(1-$O13)*$G13*(1-1/((1-$G13)*EXP($B$125*'External Inputs'!AZ$5)+$G13))</f>
        <v>93.463933922615055</v>
      </c>
    </row>
    <row r="132" spans="1:52" x14ac:dyDescent="0.2">
      <c r="A132" t="s">
        <v>9</v>
      </c>
      <c r="B132" s="17">
        <f>'External Inputs'!B51*(1-$O14)*$G14*(1-1/((1-$G14)*EXP($B$125*'External Inputs'!B$5)+$G14))</f>
        <v>287.24844837234508</v>
      </c>
      <c r="C132" s="17">
        <f>'External Inputs'!C51*(1-$O14)*$G14*(1-1/((1-$G14)*EXP($B$125*'External Inputs'!C$5)+$G14))</f>
        <v>284.92046224643468</v>
      </c>
      <c r="D132" s="17">
        <f>'External Inputs'!D51*(1-$O14)*$G14*(1-1/((1-$G14)*EXP($B$125*'External Inputs'!D$5)+$G14))</f>
        <v>286.51040393778538</v>
      </c>
      <c r="E132" s="17">
        <f>'External Inputs'!E51*(1-$O14)*$G14*(1-1/((1-$G14)*EXP($B$125*'External Inputs'!E$5)+$G14))</f>
        <v>290.70496112259417</v>
      </c>
      <c r="F132" s="17">
        <f>'External Inputs'!F51*(1-$O14)*$G14*(1-1/((1-$G14)*EXP($B$125*'External Inputs'!F$5)+$G14))</f>
        <v>294.57704096056636</v>
      </c>
      <c r="G132" s="17">
        <f>'External Inputs'!G51*(1-$O14)*$G14*(1-1/((1-$G14)*EXP($B$125*'External Inputs'!G$5)+$G14))</f>
        <v>299.28159058742841</v>
      </c>
      <c r="H132" s="17">
        <f>'External Inputs'!H51*(1-$O14)*$G14*(1-1/((1-$G14)*EXP($B$125*'External Inputs'!H$5)+$G14))</f>
        <v>238.94726843925793</v>
      </c>
      <c r="I132" s="17">
        <f>'External Inputs'!I51*(1-$O14)*$G14*(1-1/((1-$G14)*EXP($B$125*'External Inputs'!I$5)+$G14))</f>
        <v>217.64846155907682</v>
      </c>
      <c r="J132" s="17">
        <f>'External Inputs'!J51*(1-$O14)*$G14*(1-1/((1-$G14)*EXP($B$125*'External Inputs'!J$5)+$G14))</f>
        <v>198.2245786269099</v>
      </c>
      <c r="K132" s="17">
        <f>'External Inputs'!K51*(1-$O14)*$G14*(1-1/((1-$G14)*EXP($B$125*'External Inputs'!K$5)+$G14))</f>
        <v>181.15810622777272</v>
      </c>
      <c r="L132" s="17">
        <f>'External Inputs'!L51*(1-$O14)*$G14*(1-1/((1-$G14)*EXP($B$125*'External Inputs'!L$5)+$G14))</f>
        <v>166.55697546684496</v>
      </c>
      <c r="M132" s="17">
        <f>'External Inputs'!M51*(1-$O14)*$G14*(1-1/((1-$G14)*EXP($B$125*'External Inputs'!M$5)+$G14))</f>
        <v>151.23792664116493</v>
      </c>
      <c r="N132" s="17">
        <f>'External Inputs'!N51*(1-$O14)*$G14*(1-1/((1-$G14)*EXP($B$125*'External Inputs'!N$5)+$G14))</f>
        <v>138.43402446458401</v>
      </c>
      <c r="O132" s="17">
        <f>'External Inputs'!O51*(1-$O14)*$G14*(1-1/((1-$G14)*EXP($B$125*'External Inputs'!O$5)+$G14))</f>
        <v>127.635694621844</v>
      </c>
      <c r="P132" s="17">
        <f>'External Inputs'!P51*(1-$O14)*$G14*(1-1/((1-$G14)*EXP($B$125*'External Inputs'!P$5)+$G14))</f>
        <v>118.35997167475487</v>
      </c>
      <c r="Q132" s="17">
        <f>'External Inputs'!Q51*(1-$O14)*$G14*(1-1/((1-$G14)*EXP($B$125*'External Inputs'!Q$5)+$G14))</f>
        <v>110.31501449917059</v>
      </c>
      <c r="R132" s="17">
        <f>'External Inputs'!R51*(1-$O14)*$G14*(1-1/((1-$G14)*EXP($B$125*'External Inputs'!R$5)+$G14))</f>
        <v>102.29286177812776</v>
      </c>
      <c r="S132" s="17">
        <f>'External Inputs'!S51*(1-$O14)*$G14*(1-1/((1-$G14)*EXP($B$125*'External Inputs'!S$5)+$G14))</f>
        <v>95.465269173482838</v>
      </c>
      <c r="T132" s="17">
        <f>'External Inputs'!T51*(1-$O14)*$G14*(1-1/((1-$G14)*EXP($B$125*'External Inputs'!T$5)+$G14))</f>
        <v>89.683937408285715</v>
      </c>
      <c r="U132" s="17">
        <f>'External Inputs'!U51*(1-$O14)*$G14*(1-1/((1-$G14)*EXP($B$125*'External Inputs'!U$5)+$G14))</f>
        <v>84.830656502281812</v>
      </c>
      <c r="V132" s="17">
        <f>'External Inputs'!V51*(1-$O14)*$G14*(1-1/((1-$G14)*EXP($B$125*'External Inputs'!V$5)+$G14))</f>
        <v>80.743538866048524</v>
      </c>
      <c r="W132" s="17">
        <f>'External Inputs'!W51*(1-$O14)*$G14*(1-1/((1-$G14)*EXP($B$125*'External Inputs'!W$5)+$G14))</f>
        <v>76.918991637082499</v>
      </c>
      <c r="X132" s="17">
        <f>'External Inputs'!X51*(1-$O14)*$G14*(1-1/((1-$G14)*EXP($B$125*'External Inputs'!X$5)+$G14))</f>
        <v>73.626794702555472</v>
      </c>
      <c r="Y132" s="17">
        <f>'External Inputs'!Y51*(1-$O14)*$G14*(1-1/((1-$G14)*EXP($B$125*'External Inputs'!Y$5)+$G14))</f>
        <v>70.862297717999468</v>
      </c>
      <c r="Z132" s="17">
        <f>'External Inputs'!Z51*(1-$O14)*$G14*(1-1/((1-$G14)*EXP($B$125*'External Inputs'!Z$5)+$G14))</f>
        <v>68.67066208176729</v>
      </c>
      <c r="AA132" s="17">
        <f>'External Inputs'!AA51*(1-$O14)*$G14*(1-1/((1-$G14)*EXP($B$125*'External Inputs'!AA$5)+$G14))</f>
        <v>67.071301299960439</v>
      </c>
      <c r="AB132" s="17">
        <f>'External Inputs'!AB51*(1-$O14)*$G14*(1-1/((1-$G14)*EXP($B$125*'External Inputs'!AB$5)+$G14))</f>
        <v>65.826981759178182</v>
      </c>
      <c r="AC132" s="17">
        <f>'External Inputs'!AC51*(1-$O14)*$G14*(1-1/((1-$G14)*EXP($B$125*'External Inputs'!AC$5)+$G14))</f>
        <v>65.055044326550316</v>
      </c>
      <c r="AD132" s="17">
        <f>'External Inputs'!AD51*(1-$O14)*$G14*(1-1/((1-$G14)*EXP($B$125*'External Inputs'!AD$5)+$G14))</f>
        <v>64.677403774664754</v>
      </c>
      <c r="AE132" s="17">
        <f>'External Inputs'!AE51*(1-$O14)*$G14*(1-1/((1-$G14)*EXP($B$125*'External Inputs'!AE$5)+$G14))</f>
        <v>64.593681454653122</v>
      </c>
      <c r="AF132" s="17">
        <f>'External Inputs'!AF51*(1-$O14)*$G14*(1-1/((1-$G14)*EXP($B$125*'External Inputs'!AF$5)+$G14))</f>
        <v>64.748594168871165</v>
      </c>
      <c r="AG132" s="17">
        <f>'External Inputs'!AG51*(1-$O14)*$G14*(1-1/((1-$G14)*EXP($B$125*'External Inputs'!AG$5)+$G14))</f>
        <v>65.098940456146067</v>
      </c>
      <c r="AH132" s="17">
        <f>'External Inputs'!AH51*(1-$O14)*$G14*(1-1/((1-$G14)*EXP($B$125*'External Inputs'!AH$5)+$G14))</f>
        <v>65.66330892352596</v>
      </c>
      <c r="AI132" s="17">
        <f>'External Inputs'!AI51*(1-$O14)*$G14*(1-1/((1-$G14)*EXP($B$125*'External Inputs'!AI$5)+$G14))</f>
        <v>66.469294935546486</v>
      </c>
      <c r="AJ132" s="17">
        <f>'External Inputs'!AJ51*(1-$O14)*$G14*(1-1/((1-$G14)*EXP($B$125*'External Inputs'!AJ$5)+$G14))</f>
        <v>67.540811938786547</v>
      </c>
      <c r="AK132" s="17">
        <f>'External Inputs'!AK51*(1-$O14)*$G14*(1-1/((1-$G14)*EXP($B$125*'External Inputs'!AK$5)+$G14))</f>
        <v>68.881482148951903</v>
      </c>
      <c r="AL132" s="17">
        <f>'External Inputs'!AL51*(1-$O14)*$G14*(1-1/((1-$G14)*EXP($B$125*'External Inputs'!AL$5)+$G14))</f>
        <v>70.387351853033351</v>
      </c>
      <c r="AM132" s="17">
        <f>'External Inputs'!AM51*(1-$O14)*$G14*(1-1/((1-$G14)*EXP($B$125*'External Inputs'!AM$5)+$G14))</f>
        <v>72.149115822642941</v>
      </c>
      <c r="AN132" s="17">
        <f>'External Inputs'!AN51*(1-$O14)*$G14*(1-1/((1-$G14)*EXP($B$125*'External Inputs'!AN$5)+$G14))</f>
        <v>74.076856637547067</v>
      </c>
      <c r="AO132" s="17">
        <f>'External Inputs'!AO51*(1-$O14)*$G14*(1-1/((1-$G14)*EXP($B$125*'External Inputs'!AO$5)+$G14))</f>
        <v>76.03075936033666</v>
      </c>
      <c r="AP132" s="17">
        <f>'External Inputs'!AP51*(1-$O14)*$G14*(1-1/((1-$G14)*EXP($B$125*'External Inputs'!AP$5)+$G14))</f>
        <v>77.917719366330346</v>
      </c>
      <c r="AQ132" s="17">
        <f>'External Inputs'!AQ51*(1-$O14)*$G14*(1-1/((1-$G14)*EXP($B$125*'External Inputs'!AQ$5)+$G14))</f>
        <v>79.610037114756224</v>
      </c>
      <c r="AR132" s="17">
        <f>'External Inputs'!AR51*(1-$O14)*$G14*(1-1/((1-$G14)*EXP($B$125*'External Inputs'!AR$5)+$G14))</f>
        <v>81.197777593492958</v>
      </c>
      <c r="AS132" s="17">
        <f>'External Inputs'!AS51*(1-$O14)*$G14*(1-1/((1-$G14)*EXP($B$125*'External Inputs'!AS$5)+$G14))</f>
        <v>82.738164947071567</v>
      </c>
      <c r="AT132" s="17">
        <f>'External Inputs'!AT51*(1-$O14)*$G14*(1-1/((1-$G14)*EXP($B$125*'External Inputs'!AT$5)+$G14))</f>
        <v>84.321033854440188</v>
      </c>
      <c r="AU132" s="17">
        <f>'External Inputs'!AU51*(1-$O14)*$G14*(1-1/((1-$G14)*EXP($B$125*'External Inputs'!AU$5)+$G14))</f>
        <v>86.002895297752644</v>
      </c>
      <c r="AV132" s="17">
        <f>'External Inputs'!AV51*(1-$O14)*$G14*(1-1/((1-$G14)*EXP($B$125*'External Inputs'!AV$5)+$G14))</f>
        <v>87.657125934579668</v>
      </c>
      <c r="AW132" s="17">
        <f>'External Inputs'!AW51*(1-$O14)*$G14*(1-1/((1-$G14)*EXP($B$125*'External Inputs'!AW$5)+$G14))</f>
        <v>89.406677378334734</v>
      </c>
      <c r="AX132" s="17">
        <f>'External Inputs'!AX51*(1-$O14)*$G14*(1-1/((1-$G14)*EXP($B$125*'External Inputs'!AX$5)+$G14))</f>
        <v>91.132856622276392</v>
      </c>
      <c r="AY132" s="17">
        <f>'External Inputs'!AY51*(1-$O14)*$G14*(1-1/((1-$G14)*EXP($B$125*'External Inputs'!AY$5)+$G14))</f>
        <v>92.65734150539015</v>
      </c>
      <c r="AZ132" s="17">
        <f>'External Inputs'!AZ51*(1-$O14)*$G14*(1-1/((1-$G14)*EXP($B$125*'External Inputs'!AZ$5)+$G14))</f>
        <v>93.875933254389608</v>
      </c>
    </row>
    <row r="133" spans="1:52" x14ac:dyDescent="0.2">
      <c r="A133" t="s">
        <v>10</v>
      </c>
      <c r="B133" s="17">
        <f>'External Inputs'!B52*(1-$O15)*$G15*(1-1/((1-$G15)*EXP($B$125*'External Inputs'!B$5)+$G15))</f>
        <v>232.55758871048832</v>
      </c>
      <c r="C133" s="17">
        <f>'External Inputs'!C52*(1-$O15)*$G15*(1-1/((1-$G15)*EXP($B$125*'External Inputs'!C$5)+$G15))</f>
        <v>225.17520548324146</v>
      </c>
      <c r="D133" s="17">
        <f>'External Inputs'!D52*(1-$O15)*$G15*(1-1/((1-$G15)*EXP($B$125*'External Inputs'!D$5)+$G15))</f>
        <v>220.7796069326339</v>
      </c>
      <c r="E133" s="17">
        <f>'External Inputs'!E52*(1-$O15)*$G15*(1-1/((1-$G15)*EXP($B$125*'External Inputs'!E$5)+$G15))</f>
        <v>219.36577664225445</v>
      </c>
      <c r="F133" s="17">
        <f>'External Inputs'!F52*(1-$O15)*$G15*(1-1/((1-$G15)*EXP($B$125*'External Inputs'!F$5)+$G15))</f>
        <v>220.25311161355808</v>
      </c>
      <c r="G133" s="17">
        <f>'External Inputs'!G52*(1-$O15)*$G15*(1-1/((1-$G15)*EXP($B$125*'External Inputs'!G$5)+$G15))</f>
        <v>225.02381409818145</v>
      </c>
      <c r="H133" s="17">
        <f>'External Inputs'!H52*(1-$O15)*$G15*(1-1/((1-$G15)*EXP($B$125*'External Inputs'!H$5)+$G15))</f>
        <v>182.84458083266526</v>
      </c>
      <c r="I133" s="17">
        <f>'External Inputs'!I52*(1-$O15)*$G15*(1-1/((1-$G15)*EXP($B$125*'External Inputs'!I$5)+$G15))</f>
        <v>171.48209794621104</v>
      </c>
      <c r="J133" s="17">
        <f>'External Inputs'!J52*(1-$O15)*$G15*(1-1/((1-$G15)*EXP($B$125*'External Inputs'!J$5)+$G15))</f>
        <v>161.43028153846819</v>
      </c>
      <c r="K133" s="17">
        <f>'External Inputs'!K52*(1-$O15)*$G15*(1-1/((1-$G15)*EXP($B$125*'External Inputs'!K$5)+$G15))</f>
        <v>151.6627414394589</v>
      </c>
      <c r="L133" s="17">
        <f>'External Inputs'!L52*(1-$O15)*$G15*(1-1/((1-$G15)*EXP($B$125*'External Inputs'!L$5)+$G15))</f>
        <v>141.96508922113384</v>
      </c>
      <c r="M133" s="17">
        <f>'External Inputs'!M52*(1-$O15)*$G15*(1-1/((1-$G15)*EXP($B$125*'External Inputs'!M$5)+$G15))</f>
        <v>130.17885494469706</v>
      </c>
      <c r="N133" s="17">
        <f>'External Inputs'!N52*(1-$O15)*$G15*(1-1/((1-$G15)*EXP($B$125*'External Inputs'!N$5)+$G15))</f>
        <v>119.49752148455424</v>
      </c>
      <c r="O133" s="17">
        <f>'External Inputs'!O52*(1-$O15)*$G15*(1-1/((1-$G15)*EXP($B$125*'External Inputs'!O$5)+$G15))</f>
        <v>110.19789927738603</v>
      </c>
      <c r="P133" s="17">
        <f>'External Inputs'!P52*(1-$O15)*$G15*(1-1/((1-$G15)*EXP($B$125*'External Inputs'!P$5)+$G15))</f>
        <v>102.56639853025347</v>
      </c>
      <c r="Q133" s="17">
        <f>'External Inputs'!Q52*(1-$O15)*$G15*(1-1/((1-$G15)*EXP($B$125*'External Inputs'!Q$5)+$G15))</f>
        <v>96.587039985013263</v>
      </c>
      <c r="R133" s="17">
        <f>'External Inputs'!R52*(1-$O15)*$G15*(1-1/((1-$G15)*EXP($B$125*'External Inputs'!R$5)+$G15))</f>
        <v>90.868182061355995</v>
      </c>
      <c r="S133" s="17">
        <f>'External Inputs'!S52*(1-$O15)*$G15*(1-1/((1-$G15)*EXP($B$125*'External Inputs'!S$5)+$G15))</f>
        <v>86.455649085295846</v>
      </c>
      <c r="T133" s="17">
        <f>'External Inputs'!T52*(1-$O15)*$G15*(1-1/((1-$G15)*EXP($B$125*'External Inputs'!T$5)+$G15))</f>
        <v>83.042266749382364</v>
      </c>
      <c r="U133" s="17">
        <f>'External Inputs'!U52*(1-$O15)*$G15*(1-1/((1-$G15)*EXP($B$125*'External Inputs'!U$5)+$G15))</f>
        <v>80.315493978857958</v>
      </c>
      <c r="V133" s="17">
        <f>'External Inputs'!V52*(1-$O15)*$G15*(1-1/((1-$G15)*EXP($B$125*'External Inputs'!V$5)+$G15))</f>
        <v>78.035440241461856</v>
      </c>
      <c r="W133" s="17">
        <f>'External Inputs'!W52*(1-$O15)*$G15*(1-1/((1-$G15)*EXP($B$125*'External Inputs'!W$5)+$G15))</f>
        <v>75.735143252737075</v>
      </c>
      <c r="X133" s="17">
        <f>'External Inputs'!X52*(1-$O15)*$G15*(1-1/((1-$G15)*EXP($B$125*'External Inputs'!X$5)+$G15))</f>
        <v>73.822852599143403</v>
      </c>
      <c r="Y133" s="17">
        <f>'External Inputs'!Y52*(1-$O15)*$G15*(1-1/((1-$G15)*EXP($B$125*'External Inputs'!Y$5)+$G15))</f>
        <v>72.220381718956403</v>
      </c>
      <c r="Z133" s="17">
        <f>'External Inputs'!Z52*(1-$O15)*$G15*(1-1/((1-$G15)*EXP($B$125*'External Inputs'!Z$5)+$G15))</f>
        <v>70.852458890558438</v>
      </c>
      <c r="AA133" s="17">
        <f>'External Inputs'!AA52*(1-$O15)*$G15*(1-1/((1-$G15)*EXP($B$125*'External Inputs'!AA$5)+$G15))</f>
        <v>69.674734411223739</v>
      </c>
      <c r="AB133" s="17">
        <f>'External Inputs'!AB52*(1-$O15)*$G15*(1-1/((1-$G15)*EXP($B$125*'External Inputs'!AB$5)+$G15))</f>
        <v>68.406783300499853</v>
      </c>
      <c r="AC133" s="17">
        <f>'External Inputs'!AC52*(1-$O15)*$G15*(1-1/((1-$G15)*EXP($B$125*'External Inputs'!AC$5)+$G15))</f>
        <v>67.223698495275855</v>
      </c>
      <c r="AD133" s="17">
        <f>'External Inputs'!AD52*(1-$O15)*$G15*(1-1/((1-$G15)*EXP($B$125*'External Inputs'!AD$5)+$G15))</f>
        <v>66.176494859533648</v>
      </c>
      <c r="AE133" s="17">
        <f>'External Inputs'!AE52*(1-$O15)*$G15*(1-1/((1-$G15)*EXP($B$125*'External Inputs'!AE$5)+$G15))</f>
        <v>65.367298420738464</v>
      </c>
      <c r="AF133" s="17">
        <f>'External Inputs'!AF52*(1-$O15)*$G15*(1-1/((1-$G15)*EXP($B$125*'External Inputs'!AF$5)+$G15))</f>
        <v>64.865706224253984</v>
      </c>
      <c r="AG133" s="17">
        <f>'External Inputs'!AG52*(1-$O15)*$G15*(1-1/((1-$G15)*EXP($B$125*'External Inputs'!AG$5)+$G15))</f>
        <v>64.553963135329653</v>
      </c>
      <c r="AH133" s="17">
        <f>'External Inputs'!AH52*(1-$O15)*$G15*(1-1/((1-$G15)*EXP($B$125*'External Inputs'!AH$5)+$G15))</f>
        <v>64.534084413638084</v>
      </c>
      <c r="AI133" s="17">
        <f>'External Inputs'!AI52*(1-$O15)*$G15*(1-1/((1-$G15)*EXP($B$125*'External Inputs'!AI$5)+$G15))</f>
        <v>64.78370531972115</v>
      </c>
      <c r="AJ133" s="17">
        <f>'External Inputs'!AJ52*(1-$O15)*$G15*(1-1/((1-$G15)*EXP($B$125*'External Inputs'!AJ$5)+$G15))</f>
        <v>65.233832526195215</v>
      </c>
      <c r="AK133" s="17">
        <f>'External Inputs'!AK52*(1-$O15)*$G15*(1-1/((1-$G15)*EXP($B$125*'External Inputs'!AK$5)+$G15))</f>
        <v>65.83995958560331</v>
      </c>
      <c r="AL133" s="17">
        <f>'External Inputs'!AL52*(1-$O15)*$G15*(1-1/((1-$G15)*EXP($B$125*'External Inputs'!AL$5)+$G15))</f>
        <v>66.47124183092231</v>
      </c>
      <c r="AM133" s="17">
        <f>'External Inputs'!AM52*(1-$O15)*$G15*(1-1/((1-$G15)*EXP($B$125*'External Inputs'!AM$5)+$G15))</f>
        <v>67.265171581170762</v>
      </c>
      <c r="AN133" s="17">
        <f>'External Inputs'!AN52*(1-$O15)*$G15*(1-1/((1-$G15)*EXP($B$125*'External Inputs'!AN$5)+$G15))</f>
        <v>68.24855809169091</v>
      </c>
      <c r="AO133" s="17">
        <f>'External Inputs'!AO52*(1-$O15)*$G15*(1-1/((1-$G15)*EXP($B$125*'External Inputs'!AO$5)+$G15))</f>
        <v>69.46735596530641</v>
      </c>
      <c r="AP133" s="17">
        <f>'External Inputs'!AP52*(1-$O15)*$G15*(1-1/((1-$G15)*EXP($B$125*'External Inputs'!AP$5)+$G15))</f>
        <v>70.942699152612036</v>
      </c>
      <c r="AQ133" s="17">
        <f>'External Inputs'!AQ52*(1-$O15)*$G15*(1-1/((1-$G15)*EXP($B$125*'External Inputs'!AQ$5)+$G15))</f>
        <v>72.494907470531501</v>
      </c>
      <c r="AR133" s="17">
        <f>'External Inputs'!AR52*(1-$O15)*$G15*(1-1/((1-$G15)*EXP($B$125*'External Inputs'!AR$5)+$G15))</f>
        <v>74.311641527897223</v>
      </c>
      <c r="AS133" s="17">
        <f>'External Inputs'!AS52*(1-$O15)*$G15*(1-1/((1-$G15)*EXP($B$125*'External Inputs'!AS$5)+$G15))</f>
        <v>76.306057374940593</v>
      </c>
      <c r="AT133" s="17">
        <f>'External Inputs'!AT52*(1-$O15)*$G15*(1-1/((1-$G15)*EXP($B$125*'External Inputs'!AT$5)+$G15))</f>
        <v>78.32402530612832</v>
      </c>
      <c r="AU133" s="17">
        <f>'External Inputs'!AU52*(1-$O15)*$G15*(1-1/((1-$G15)*EXP($B$125*'External Inputs'!AU$5)+$G15))</f>
        <v>80.268916650418277</v>
      </c>
      <c r="AV133" s="17">
        <f>'External Inputs'!AV52*(1-$O15)*$G15*(1-1/((1-$G15)*EXP($B$125*'External Inputs'!AV$5)+$G15))</f>
        <v>81.97403644735769</v>
      </c>
      <c r="AW133" s="17">
        <f>'External Inputs'!AW52*(1-$O15)*$G15*(1-1/((1-$G15)*EXP($B$125*'External Inputs'!AW$5)+$G15))</f>
        <v>83.578231536174656</v>
      </c>
      <c r="AX133" s="17">
        <f>'External Inputs'!AX52*(1-$O15)*$G15*(1-1/((1-$G15)*EXP($B$125*'External Inputs'!AX$5)+$G15))</f>
        <v>85.126571085536497</v>
      </c>
      <c r="AY133" s="17">
        <f>'External Inputs'!AY52*(1-$O15)*$G15*(1-1/((1-$G15)*EXP($B$125*'External Inputs'!AY$5)+$G15))</f>
        <v>86.719931798354409</v>
      </c>
      <c r="AZ133" s="17">
        <f>'External Inputs'!AZ52*(1-$O15)*$G15*(1-1/((1-$G15)*EXP($B$125*'External Inputs'!AZ$5)+$G15))</f>
        <v>88.414026044294971</v>
      </c>
    </row>
    <row r="134" spans="1:52" x14ac:dyDescent="0.2">
      <c r="A134" t="s">
        <v>11</v>
      </c>
      <c r="B134" s="17">
        <f>'External Inputs'!B53*(1-$O16)*$G16*(1-1/((1-$G16)*EXP($B$125*'External Inputs'!B$5)+$G16))</f>
        <v>204.09682445608499</v>
      </c>
      <c r="C134" s="17">
        <f>'External Inputs'!C53*(1-$O16)*$G16*(1-1/((1-$G16)*EXP($B$125*'External Inputs'!C$5)+$G16))</f>
        <v>192.97252684383318</v>
      </c>
      <c r="D134" s="17">
        <f>'External Inputs'!D53*(1-$O16)*$G16*(1-1/((1-$G16)*EXP($B$125*'External Inputs'!D$5)+$G16))</f>
        <v>185.2819855793127</v>
      </c>
      <c r="E134" s="17">
        <f>'External Inputs'!E53*(1-$O16)*$G16*(1-1/((1-$G16)*EXP($B$125*'External Inputs'!E$5)+$G16))</f>
        <v>180.62998680851825</v>
      </c>
      <c r="F134" s="17">
        <f>'External Inputs'!F53*(1-$O16)*$G16*(1-1/((1-$G16)*EXP($B$125*'External Inputs'!F$5)+$G16))</f>
        <v>177.86545656421407</v>
      </c>
      <c r="G134" s="17">
        <f>'External Inputs'!G53*(1-$O16)*$G16*(1-1/((1-$G16)*EXP($B$125*'External Inputs'!G$5)+$G16))</f>
        <v>177.94504062144486</v>
      </c>
      <c r="H134" s="17">
        <f>'External Inputs'!H53*(1-$O16)*$G16*(1-1/((1-$G16)*EXP($B$125*'External Inputs'!H$5)+$G16))</f>
        <v>140.89087166154991</v>
      </c>
      <c r="I134" s="17">
        <f>'External Inputs'!I53*(1-$O16)*$G16*(1-1/((1-$G16)*EXP($B$125*'External Inputs'!I$5)+$G16))</f>
        <v>128.72204576693503</v>
      </c>
      <c r="J134" s="17">
        <f>'External Inputs'!J53*(1-$O16)*$G16*(1-1/((1-$G16)*EXP($B$125*'External Inputs'!J$5)+$G16))</f>
        <v>118.78548852218154</v>
      </c>
      <c r="K134" s="17">
        <f>'External Inputs'!K53*(1-$O16)*$G16*(1-1/((1-$G16)*EXP($B$125*'External Inputs'!K$5)+$G16))</f>
        <v>110.8626395010041</v>
      </c>
      <c r="L134" s="17">
        <f>'External Inputs'!L53*(1-$O16)*$G16*(1-1/((1-$G16)*EXP($B$125*'External Inputs'!L$5)+$G16))</f>
        <v>104.64406414897506</v>
      </c>
      <c r="M134" s="17">
        <f>'External Inputs'!M53*(1-$O16)*$G16*(1-1/((1-$G16)*EXP($B$125*'External Inputs'!M$5)+$G16))</f>
        <v>97.649529996582103</v>
      </c>
      <c r="N134" s="17">
        <f>'External Inputs'!N53*(1-$O16)*$G16*(1-1/((1-$G16)*EXP($B$125*'External Inputs'!N$5)+$G16))</f>
        <v>92.204178350726124</v>
      </c>
      <c r="O134" s="17">
        <f>'External Inputs'!O53*(1-$O16)*$G16*(1-1/((1-$G16)*EXP($B$125*'External Inputs'!O$5)+$G16))</f>
        <v>87.796294983887947</v>
      </c>
      <c r="P134" s="17">
        <f>'External Inputs'!P53*(1-$O16)*$G16*(1-1/((1-$G16)*EXP($B$125*'External Inputs'!P$5)+$G16))</f>
        <v>83.958427440703915</v>
      </c>
      <c r="Q134" s="17">
        <f>'External Inputs'!Q53*(1-$O16)*$G16*(1-1/((1-$G16)*EXP($B$125*'External Inputs'!Q$5)+$G16))</f>
        <v>80.504088192259445</v>
      </c>
      <c r="R134" s="17">
        <f>'External Inputs'!R53*(1-$O16)*$G16*(1-1/((1-$G16)*EXP($B$125*'External Inputs'!R$5)+$G16))</f>
        <v>76.467451208356351</v>
      </c>
      <c r="S134" s="17">
        <f>'External Inputs'!S53*(1-$O16)*$G16*(1-1/((1-$G16)*EXP($B$125*'External Inputs'!S$5)+$G16))</f>
        <v>72.965217006588972</v>
      </c>
      <c r="T134" s="17">
        <f>'External Inputs'!T53*(1-$O16)*$G16*(1-1/((1-$G16)*EXP($B$125*'External Inputs'!T$5)+$G16))</f>
        <v>70.120946845143976</v>
      </c>
      <c r="U134" s="17">
        <f>'External Inputs'!U53*(1-$O16)*$G16*(1-1/((1-$G16)*EXP($B$125*'External Inputs'!U$5)+$G16))</f>
        <v>68.102952826772437</v>
      </c>
      <c r="V134" s="17">
        <f>'External Inputs'!V53*(1-$O16)*$G16*(1-1/((1-$G16)*EXP($B$125*'External Inputs'!V$5)+$G16))</f>
        <v>66.894987929562959</v>
      </c>
      <c r="W134" s="17">
        <f>'External Inputs'!W53*(1-$O16)*$G16*(1-1/((1-$G16)*EXP($B$125*'External Inputs'!W$5)+$G16))</f>
        <v>65.88063859824878</v>
      </c>
      <c r="X134" s="17">
        <f>'External Inputs'!X53*(1-$O16)*$G16*(1-1/((1-$G16)*EXP($B$125*'External Inputs'!X$5)+$G16))</f>
        <v>65.479923265625573</v>
      </c>
      <c r="Y134" s="17">
        <f>'External Inputs'!Y53*(1-$O16)*$G16*(1-1/((1-$G16)*EXP($B$125*'External Inputs'!Y$5)+$G16))</f>
        <v>65.503656839029148</v>
      </c>
      <c r="Z134" s="17">
        <f>'External Inputs'!Z53*(1-$O16)*$G16*(1-1/((1-$G16)*EXP($B$125*'External Inputs'!Z$5)+$G16))</f>
        <v>65.717259426203825</v>
      </c>
      <c r="AA134" s="17">
        <f>'External Inputs'!AA53*(1-$O16)*$G16*(1-1/((1-$G16)*EXP($B$125*'External Inputs'!AA$5)+$G16))</f>
        <v>65.985285365675935</v>
      </c>
      <c r="AB134" s="17">
        <f>'External Inputs'!AB53*(1-$O16)*$G16*(1-1/((1-$G16)*EXP($B$125*'External Inputs'!AB$5)+$G16))</f>
        <v>65.994717942220518</v>
      </c>
      <c r="AC134" s="17">
        <f>'External Inputs'!AC53*(1-$O16)*$G16*(1-1/((1-$G16)*EXP($B$125*'External Inputs'!AC$5)+$G16))</f>
        <v>66.049049347717158</v>
      </c>
      <c r="AD134" s="17">
        <f>'External Inputs'!AD53*(1-$O16)*$G16*(1-1/((1-$G16)*EXP($B$125*'External Inputs'!AD$5)+$G16))</f>
        <v>66.105920101932725</v>
      </c>
      <c r="AE134" s="17">
        <f>'External Inputs'!AE53*(1-$O16)*$G16*(1-1/((1-$G16)*EXP($B$125*'External Inputs'!AE$5)+$G16))</f>
        <v>66.124483093521292</v>
      </c>
      <c r="AF134" s="17">
        <f>'External Inputs'!AF53*(1-$O16)*$G16*(1-1/((1-$G16)*EXP($B$125*'External Inputs'!AF$5)+$G16))</f>
        <v>66.086449366212463</v>
      </c>
      <c r="AG134" s="17">
        <f>'External Inputs'!AG53*(1-$O16)*$G16*(1-1/((1-$G16)*EXP($B$125*'External Inputs'!AG$5)+$G16))</f>
        <v>65.785189256878368</v>
      </c>
      <c r="AH134" s="17">
        <f>'External Inputs'!AH53*(1-$O16)*$G16*(1-1/((1-$G16)*EXP($B$125*'External Inputs'!AH$5)+$G16))</f>
        <v>65.397378519848033</v>
      </c>
      <c r="AI134" s="17">
        <f>'External Inputs'!AI53*(1-$O16)*$G16*(1-1/((1-$G16)*EXP($B$125*'External Inputs'!AI$5)+$G16))</f>
        <v>65.018885718837836</v>
      </c>
      <c r="AJ134" s="17">
        <f>'External Inputs'!AJ53*(1-$O16)*$G16*(1-1/((1-$G16)*EXP($B$125*'External Inputs'!AJ$5)+$G16))</f>
        <v>64.778504216932888</v>
      </c>
      <c r="AK134" s="17">
        <f>'External Inputs'!AK53*(1-$O16)*$G16*(1-1/((1-$G16)*EXP($B$125*'External Inputs'!AK$5)+$G16))</f>
        <v>64.757756463147444</v>
      </c>
      <c r="AL134" s="17">
        <f>'External Inputs'!AL53*(1-$O16)*$G16*(1-1/((1-$G16)*EXP($B$125*'External Inputs'!AL$5)+$G16))</f>
        <v>64.7199987951727</v>
      </c>
      <c r="AM134" s="17">
        <f>'External Inputs'!AM53*(1-$O16)*$G16*(1-1/((1-$G16)*EXP($B$125*'External Inputs'!AM$5)+$G16))</f>
        <v>64.920372136791187</v>
      </c>
      <c r="AN134" s="17">
        <f>'External Inputs'!AN53*(1-$O16)*$G16*(1-1/((1-$G16)*EXP($B$125*'External Inputs'!AN$5)+$G16))</f>
        <v>65.335034715675832</v>
      </c>
      <c r="AO134" s="17">
        <f>'External Inputs'!AO53*(1-$O16)*$G16*(1-1/((1-$G16)*EXP($B$125*'External Inputs'!AO$5)+$G16))</f>
        <v>65.919307105046173</v>
      </c>
      <c r="AP134" s="17">
        <f>'External Inputs'!AP53*(1-$O16)*$G16*(1-1/((1-$G16)*EXP($B$125*'External Inputs'!AP$5)+$G16))</f>
        <v>66.649966627251715</v>
      </c>
      <c r="AQ134" s="17">
        <f>'External Inputs'!AQ53*(1-$O16)*$G16*(1-1/((1-$G16)*EXP($B$125*'External Inputs'!AQ$5)+$G16))</f>
        <v>67.287589119897703</v>
      </c>
      <c r="AR134" s="17">
        <f>'External Inputs'!AR53*(1-$O16)*$G16*(1-1/((1-$G16)*EXP($B$125*'External Inputs'!AR$5)+$G16))</f>
        <v>68.099093516810015</v>
      </c>
      <c r="AS134" s="17">
        <f>'External Inputs'!AS53*(1-$O16)*$G16*(1-1/((1-$G16)*EXP($B$125*'External Inputs'!AS$5)+$G16))</f>
        <v>69.117141893412978</v>
      </c>
      <c r="AT134" s="17">
        <f>'External Inputs'!AT53*(1-$O16)*$G16*(1-1/((1-$G16)*EXP($B$125*'External Inputs'!AT$5)+$G16))</f>
        <v>70.38007866053691</v>
      </c>
      <c r="AU134" s="17">
        <f>'External Inputs'!AU53*(1-$O16)*$G16*(1-1/((1-$G16)*EXP($B$125*'External Inputs'!AU$5)+$G16))</f>
        <v>71.909304673658553</v>
      </c>
      <c r="AV134" s="17">
        <f>'External Inputs'!AV53*(1-$O16)*$G16*(1-1/((1-$G16)*EXP($B$125*'External Inputs'!AV$5)+$G16))</f>
        <v>73.447000811718794</v>
      </c>
      <c r="AW134" s="17">
        <f>'External Inputs'!AW53*(1-$O16)*$G16*(1-1/((1-$G16)*EXP($B$125*'External Inputs'!AW$5)+$G16))</f>
        <v>75.266643019387374</v>
      </c>
      <c r="AX134" s="17">
        <f>'External Inputs'!AX53*(1-$O16)*$G16*(1-1/((1-$G16)*EXP($B$125*'External Inputs'!AX$5)+$G16))</f>
        <v>77.264866990874879</v>
      </c>
      <c r="AY134" s="17">
        <f>'External Inputs'!AY53*(1-$O16)*$G16*(1-1/((1-$G16)*EXP($B$125*'External Inputs'!AY$5)+$G16))</f>
        <v>79.292702040305045</v>
      </c>
      <c r="AZ134" s="17">
        <f>'External Inputs'!AZ53*(1-$O16)*$G16*(1-1/((1-$G16)*EXP($B$125*'External Inputs'!AZ$5)+$G16))</f>
        <v>81.252855483297267</v>
      </c>
    </row>
    <row r="135" spans="1:52" x14ac:dyDescent="0.2">
      <c r="A135" t="s">
        <v>12</v>
      </c>
      <c r="B135" s="17">
        <f>'External Inputs'!B54*(1-$O17)*$G17*(1-1/((1-$G17)*EXP($B$125*'External Inputs'!B$5)+$G17))</f>
        <v>188.13266927361158</v>
      </c>
      <c r="C135" s="17">
        <f>'External Inputs'!C54*(1-$O17)*$G17*(1-1/((1-$G17)*EXP($B$125*'External Inputs'!C$5)+$G17))</f>
        <v>175.9228083713827</v>
      </c>
      <c r="D135" s="17">
        <f>'External Inputs'!D54*(1-$O17)*$G17*(1-1/((1-$G17)*EXP($B$125*'External Inputs'!D$5)+$G17))</f>
        <v>166.07453593639451</v>
      </c>
      <c r="E135" s="17">
        <f>'External Inputs'!E54*(1-$O17)*$G17*(1-1/((1-$G17)*EXP($B$125*'External Inputs'!E$5)+$G17))</f>
        <v>158.42266900649213</v>
      </c>
      <c r="F135" s="17">
        <f>'External Inputs'!F54*(1-$O17)*$G17*(1-1/((1-$G17)*EXP($B$125*'External Inputs'!F$5)+$G17))</f>
        <v>152.39869461543788</v>
      </c>
      <c r="G135" s="17">
        <f>'External Inputs'!G54*(1-$O17)*$G17*(1-1/((1-$G17)*EXP($B$125*'External Inputs'!G$5)+$G17))</f>
        <v>149.15192260437232</v>
      </c>
      <c r="H135" s="17">
        <f>'External Inputs'!H54*(1-$O17)*$G17*(1-1/((1-$G17)*EXP($B$125*'External Inputs'!H$5)+$G17))</f>
        <v>115.52732869775883</v>
      </c>
      <c r="I135" s="17">
        <f>'External Inputs'!I54*(1-$O17)*$G17*(1-1/((1-$G17)*EXP($B$125*'External Inputs'!I$5)+$G17))</f>
        <v>103.43172795340674</v>
      </c>
      <c r="J135" s="17">
        <f>'External Inputs'!J54*(1-$O17)*$G17*(1-1/((1-$G17)*EXP($B$125*'External Inputs'!J$5)+$G17))</f>
        <v>93.576548994432287</v>
      </c>
      <c r="K135" s="17">
        <f>'External Inputs'!K54*(1-$O17)*$G17*(1-1/((1-$G17)*EXP($B$125*'External Inputs'!K$5)+$G17))</f>
        <v>85.511560462119732</v>
      </c>
      <c r="L135" s="17">
        <f>'External Inputs'!L54*(1-$O17)*$G17*(1-1/((1-$G17)*EXP($B$125*'External Inputs'!L$5)+$G17))</f>
        <v>78.963260884581686</v>
      </c>
      <c r="M135" s="17">
        <f>'External Inputs'!M54*(1-$O17)*$G17*(1-1/((1-$G17)*EXP($B$125*'External Inputs'!M$5)+$G17))</f>
        <v>72.147400856544778</v>
      </c>
      <c r="N135" s="17">
        <f>'External Inputs'!N54*(1-$O17)*$G17*(1-1/((1-$G17)*EXP($B$125*'External Inputs'!N$5)+$G17))</f>
        <v>66.668332396959343</v>
      </c>
      <c r="O135" s="17">
        <f>'External Inputs'!O54*(1-$O17)*$G17*(1-1/((1-$G17)*EXP($B$125*'External Inputs'!O$5)+$G17))</f>
        <v>62.433100236431407</v>
      </c>
      <c r="P135" s="17">
        <f>'External Inputs'!P54*(1-$O17)*$G17*(1-1/((1-$G17)*EXP($B$125*'External Inputs'!P$5)+$G17))</f>
        <v>59.41144001007963</v>
      </c>
      <c r="Q135" s="17">
        <f>'External Inputs'!Q54*(1-$O17)*$G17*(1-1/((1-$G17)*EXP($B$125*'External Inputs'!Q$5)+$G17))</f>
        <v>57.483909157589942</v>
      </c>
      <c r="R135" s="17">
        <f>'External Inputs'!R54*(1-$O17)*$G17*(1-1/((1-$G17)*EXP($B$125*'External Inputs'!R$5)+$G17))</f>
        <v>55.590737042709243</v>
      </c>
      <c r="S135" s="17">
        <f>'External Inputs'!S54*(1-$O17)*$G17*(1-1/((1-$G17)*EXP($B$125*'External Inputs'!S$5)+$G17))</f>
        <v>54.58684157520905</v>
      </c>
      <c r="T135" s="17">
        <f>'External Inputs'!T54*(1-$O17)*$G17*(1-1/((1-$G17)*EXP($B$125*'External Inputs'!T$5)+$G17))</f>
        <v>54.181675278138371</v>
      </c>
      <c r="U135" s="17">
        <f>'External Inputs'!U54*(1-$O17)*$G17*(1-1/((1-$G17)*EXP($B$125*'External Inputs'!U$5)+$G17))</f>
        <v>54.074843527702491</v>
      </c>
      <c r="V135" s="17">
        <f>'External Inputs'!V54*(1-$O17)*$G17*(1-1/((1-$G17)*EXP($B$125*'External Inputs'!V$5)+$G17))</f>
        <v>54.093474411949892</v>
      </c>
      <c r="W135" s="17">
        <f>'External Inputs'!W54*(1-$O17)*$G17*(1-1/((1-$G17)*EXP($B$125*'External Inputs'!W$5)+$G17))</f>
        <v>53.764325160106658</v>
      </c>
      <c r="X135" s="17">
        <f>'External Inputs'!X54*(1-$O17)*$G17*(1-1/((1-$G17)*EXP($B$125*'External Inputs'!X$5)+$G17))</f>
        <v>53.589375948863662</v>
      </c>
      <c r="Y135" s="17">
        <f>'External Inputs'!Y54*(1-$O17)*$G17*(1-1/((1-$G17)*EXP($B$125*'External Inputs'!Y$5)+$G17))</f>
        <v>53.66022302648647</v>
      </c>
      <c r="Z135" s="17">
        <f>'External Inputs'!Z54*(1-$O17)*$G17*(1-1/((1-$G17)*EXP($B$125*'External Inputs'!Z$5)+$G17))</f>
        <v>54.105034422541543</v>
      </c>
      <c r="AA135" s="17">
        <f>'External Inputs'!AA54*(1-$O17)*$G17*(1-1/((1-$G17)*EXP($B$125*'External Inputs'!AA$5)+$G17))</f>
        <v>54.973572754152137</v>
      </c>
      <c r="AB135" s="17">
        <f>'External Inputs'!AB54*(1-$O17)*$G17*(1-1/((1-$G17)*EXP($B$125*'External Inputs'!AB$5)+$G17))</f>
        <v>55.80375362149536</v>
      </c>
      <c r="AC135" s="17">
        <f>'External Inputs'!AC54*(1-$O17)*$G17*(1-1/((1-$G17)*EXP($B$125*'External Inputs'!AC$5)+$G17))</f>
        <v>56.958987525801675</v>
      </c>
      <c r="AD135" s="17">
        <f>'External Inputs'!AD54*(1-$O17)*$G17*(1-1/((1-$G17)*EXP($B$125*'External Inputs'!AD$5)+$G17))</f>
        <v>58.304736334554178</v>
      </c>
      <c r="AE135" s="17">
        <f>'External Inputs'!AE54*(1-$O17)*$G17*(1-1/((1-$G17)*EXP($B$125*'External Inputs'!AE$5)+$G17))</f>
        <v>59.657164351528337</v>
      </c>
      <c r="AF135" s="17">
        <f>'External Inputs'!AF54*(1-$O17)*$G17*(1-1/((1-$G17)*EXP($B$125*'External Inputs'!AF$5)+$G17))</f>
        <v>60.905850434361028</v>
      </c>
      <c r="AG135" s="17">
        <f>'External Inputs'!AG54*(1-$O17)*$G17*(1-1/((1-$G17)*EXP($B$125*'External Inputs'!AG$5)+$G17))</f>
        <v>61.749029788048688</v>
      </c>
      <c r="AH135" s="17">
        <f>'External Inputs'!AH54*(1-$O17)*$G17*(1-1/((1-$G17)*EXP($B$125*'External Inputs'!AH$5)+$G17))</f>
        <v>62.52212730213423</v>
      </c>
      <c r="AI135" s="17">
        <f>'External Inputs'!AI54*(1-$O17)*$G17*(1-1/((1-$G17)*EXP($B$125*'External Inputs'!AI$5)+$G17))</f>
        <v>63.219206569064248</v>
      </c>
      <c r="AJ135" s="17">
        <f>'External Inputs'!AJ54*(1-$O17)*$G17*(1-1/((1-$G17)*EXP($B$125*'External Inputs'!AJ$5)+$G17))</f>
        <v>63.812138365772654</v>
      </c>
      <c r="AK135" s="17">
        <f>'External Inputs'!AK54*(1-$O17)*$G17*(1-1/((1-$G17)*EXP($B$125*'External Inputs'!AK$5)+$G17))</f>
        <v>64.280047837859243</v>
      </c>
      <c r="AL135" s="17">
        <f>'External Inputs'!AL54*(1-$O17)*$G17*(1-1/((1-$G17)*EXP($B$125*'External Inputs'!AL$5)+$G17))</f>
        <v>64.244625138726775</v>
      </c>
      <c r="AM135" s="17">
        <f>'External Inputs'!AM54*(1-$O17)*$G17*(1-1/((1-$G17)*EXP($B$125*'External Inputs'!AM$5)+$G17))</f>
        <v>64.081909831669961</v>
      </c>
      <c r="AN135" s="17">
        <f>'External Inputs'!AN54*(1-$O17)*$G17*(1-1/((1-$G17)*EXP($B$125*'External Inputs'!AN$5)+$G17))</f>
        <v>63.885839508594195</v>
      </c>
      <c r="AO135" s="17">
        <f>'External Inputs'!AO54*(1-$O17)*$G17*(1-1/((1-$G17)*EXP($B$125*'External Inputs'!AO$5)+$G17))</f>
        <v>63.808663007974808</v>
      </c>
      <c r="AP135" s="17">
        <f>'External Inputs'!AP54*(1-$O17)*$G17*(1-1/((1-$G17)*EXP($B$125*'External Inputs'!AP$5)+$G17))</f>
        <v>63.949718144710872</v>
      </c>
      <c r="AQ135" s="17">
        <f>'External Inputs'!AQ54*(1-$O17)*$G17*(1-1/((1-$G17)*EXP($B$125*'External Inputs'!AQ$5)+$G17))</f>
        <v>63.917019058953343</v>
      </c>
      <c r="AR135" s="17">
        <f>'External Inputs'!AR54*(1-$O17)*$G17*(1-1/((1-$G17)*EXP($B$125*'External Inputs'!AR$5)+$G17))</f>
        <v>64.133051210824561</v>
      </c>
      <c r="AS135" s="17">
        <f>'External Inputs'!AS54*(1-$O17)*$G17*(1-1/((1-$G17)*EXP($B$125*'External Inputs'!AS$5)+$G17))</f>
        <v>64.576748797131216</v>
      </c>
      <c r="AT135" s="17">
        <f>'External Inputs'!AT54*(1-$O17)*$G17*(1-1/((1-$G17)*EXP($B$125*'External Inputs'!AT$5)+$G17))</f>
        <v>65.201951867311308</v>
      </c>
      <c r="AU135" s="17">
        <f>'External Inputs'!AU54*(1-$O17)*$G17*(1-1/((1-$G17)*EXP($B$125*'External Inputs'!AU$5)+$G17))</f>
        <v>65.992509348856743</v>
      </c>
      <c r="AV135" s="17">
        <f>'External Inputs'!AV54*(1-$O17)*$G17*(1-1/((1-$G17)*EXP($B$125*'External Inputs'!AV$5)+$G17))</f>
        <v>66.585908671389063</v>
      </c>
      <c r="AW135" s="17">
        <f>'External Inputs'!AW54*(1-$O17)*$G17*(1-1/((1-$G17)*EXP($B$125*'External Inputs'!AW$5)+$G17))</f>
        <v>67.374715676359614</v>
      </c>
      <c r="AX135" s="17">
        <f>'External Inputs'!AX54*(1-$O17)*$G17*(1-1/((1-$G17)*EXP($B$125*'External Inputs'!AX$5)+$G17))</f>
        <v>68.37786969305597</v>
      </c>
      <c r="AY135" s="17">
        <f>'External Inputs'!AY54*(1-$O17)*$G17*(1-1/((1-$G17)*EXP($B$125*'External Inputs'!AY$5)+$G17))</f>
        <v>69.643258924399092</v>
      </c>
      <c r="AZ135" s="17">
        <f>'External Inputs'!AZ54*(1-$O17)*$G17*(1-1/((1-$G17)*EXP($B$125*'External Inputs'!AZ$5)+$G17))</f>
        <v>71.194448517686595</v>
      </c>
    </row>
    <row r="136" spans="1:52" x14ac:dyDescent="0.2">
      <c r="A136" t="s">
        <v>13</v>
      </c>
      <c r="B136" s="17">
        <f>'External Inputs'!B55*(1-$O18)*$G18*(1-1/((1-$G18)*EXP($B$125*'External Inputs'!B$5)+$G18))</f>
        <v>157.26005249754337</v>
      </c>
      <c r="C136" s="17">
        <f>'External Inputs'!C55*(1-$O18)*$G18*(1-1/((1-$G18)*EXP($B$125*'External Inputs'!C$5)+$G18))</f>
        <v>148.22570544772867</v>
      </c>
      <c r="D136" s="17">
        <f>'External Inputs'!D55*(1-$O18)*$G18*(1-1/((1-$G18)*EXP($B$125*'External Inputs'!D$5)+$G18))</f>
        <v>140.93506840125357</v>
      </c>
      <c r="E136" s="17">
        <f>'External Inputs'!E55*(1-$O18)*$G18*(1-1/((1-$G18)*EXP($B$125*'External Inputs'!E$5)+$G18))</f>
        <v>135.45066622068384</v>
      </c>
      <c r="F136" s="17">
        <f>'External Inputs'!F55*(1-$O18)*$G18*(1-1/((1-$G18)*EXP($B$125*'External Inputs'!F$5)+$G18))</f>
        <v>130.98522059586986</v>
      </c>
      <c r="G136" s="17">
        <f>'External Inputs'!G55*(1-$O18)*$G18*(1-1/((1-$G18)*EXP($B$125*'External Inputs'!G$5)+$G18))</f>
        <v>128.13495177673457</v>
      </c>
      <c r="H136" s="17">
        <f>'External Inputs'!H55*(1-$O18)*$G18*(1-1/((1-$G18)*EXP($B$125*'External Inputs'!H$5)+$G18))</f>
        <v>98.746320058621009</v>
      </c>
      <c r="I136" s="17">
        <f>'External Inputs'!I55*(1-$O18)*$G18*(1-1/((1-$G18)*EXP($B$125*'External Inputs'!I$5)+$G18))</f>
        <v>87.124393340627293</v>
      </c>
      <c r="J136" s="17">
        <f>'External Inputs'!J55*(1-$O18)*$G18*(1-1/((1-$G18)*EXP($B$125*'External Inputs'!J$5)+$G18))</f>
        <v>77.112820411631503</v>
      </c>
      <c r="K136" s="17">
        <f>'External Inputs'!K55*(1-$O18)*$G18*(1-1/((1-$G18)*EXP($B$125*'External Inputs'!K$5)+$G18))</f>
        <v>68.754432411789082</v>
      </c>
      <c r="L136" s="17">
        <f>'External Inputs'!L55*(1-$O18)*$G18*(1-1/((1-$G18)*EXP($B$125*'External Inputs'!L$5)+$G18))</f>
        <v>61.998978435455918</v>
      </c>
      <c r="M136" s="17">
        <f>'External Inputs'!M55*(1-$O18)*$G18*(1-1/((1-$G18)*EXP($B$125*'External Inputs'!M$5)+$G18))</f>
        <v>55.3759386417046</v>
      </c>
      <c r="N136" s="17">
        <f>'External Inputs'!N55*(1-$O18)*$G18*(1-1/((1-$G18)*EXP($B$125*'External Inputs'!N$5)+$G18))</f>
        <v>50.189394564809618</v>
      </c>
      <c r="O136" s="17">
        <f>'External Inputs'!O55*(1-$O18)*$G18*(1-1/((1-$G18)*EXP($B$125*'External Inputs'!O$5)+$G18))</f>
        <v>46.182765993688498</v>
      </c>
      <c r="P136" s="17">
        <f>'External Inputs'!P55*(1-$O18)*$G18*(1-1/((1-$G18)*EXP($B$125*'External Inputs'!P$5)+$G18))</f>
        <v>43.168938099288894</v>
      </c>
      <c r="Q136" s="17">
        <f>'External Inputs'!Q55*(1-$O18)*$G18*(1-1/((1-$G18)*EXP($B$125*'External Inputs'!Q$5)+$G18))</f>
        <v>41.009523975280842</v>
      </c>
      <c r="R136" s="17">
        <f>'External Inputs'!R55*(1-$O18)*$G18*(1-1/((1-$G18)*EXP($B$125*'External Inputs'!R$5)+$G18))</f>
        <v>38.844644825981128</v>
      </c>
      <c r="S136" s="17">
        <f>'External Inputs'!S55*(1-$O18)*$G18*(1-1/((1-$G18)*EXP($B$125*'External Inputs'!S$5)+$G18))</f>
        <v>37.332668025024319</v>
      </c>
      <c r="T136" s="17">
        <f>'External Inputs'!T55*(1-$O18)*$G18*(1-1/((1-$G18)*EXP($B$125*'External Inputs'!T$5)+$G18))</f>
        <v>36.452942161180665</v>
      </c>
      <c r="U136" s="17">
        <f>'External Inputs'!U55*(1-$O18)*$G18*(1-1/((1-$G18)*EXP($B$125*'External Inputs'!U$5)+$G18))</f>
        <v>36.231925180396409</v>
      </c>
      <c r="V136" s="17">
        <f>'External Inputs'!V55*(1-$O18)*$G18*(1-1/((1-$G18)*EXP($B$125*'External Inputs'!V$5)+$G18))</f>
        <v>36.626149593828693</v>
      </c>
      <c r="W136" s="17">
        <f>'External Inputs'!W55*(1-$O18)*$G18*(1-1/((1-$G18)*EXP($B$125*'External Inputs'!W$5)+$G18))</f>
        <v>37.102391161507192</v>
      </c>
      <c r="X136" s="17">
        <f>'External Inputs'!X55*(1-$O18)*$G18*(1-1/((1-$G18)*EXP($B$125*'External Inputs'!X$5)+$G18))</f>
        <v>38.089956109835128</v>
      </c>
      <c r="Y136" s="17">
        <f>'External Inputs'!Y55*(1-$O18)*$G18*(1-1/((1-$G18)*EXP($B$125*'External Inputs'!Y$5)+$G18))</f>
        <v>39.409378072424758</v>
      </c>
      <c r="Z136" s="17">
        <f>'External Inputs'!Z55*(1-$O18)*$G18*(1-1/((1-$G18)*EXP($B$125*'External Inputs'!Z$5)+$G18))</f>
        <v>40.835155697763639</v>
      </c>
      <c r="AA136" s="17">
        <f>'External Inputs'!AA55*(1-$O18)*$G18*(1-1/((1-$G18)*EXP($B$125*'External Inputs'!AA$5)+$G18))</f>
        <v>42.258049757057769</v>
      </c>
      <c r="AB136" s="17">
        <f>'External Inputs'!AB55*(1-$O18)*$G18*(1-1/((1-$G18)*EXP($B$125*'External Inputs'!AB$5)+$G18))</f>
        <v>43.270343801505675</v>
      </c>
      <c r="AC136" s="17">
        <f>'External Inputs'!AC55*(1-$O18)*$G18*(1-1/((1-$G18)*EXP($B$125*'External Inputs'!AC$5)+$G18))</f>
        <v>44.289334585978295</v>
      </c>
      <c r="AD136" s="17">
        <f>'External Inputs'!AD55*(1-$O18)*$G18*(1-1/((1-$G18)*EXP($B$125*'External Inputs'!AD$5)+$G18))</f>
        <v>45.405341770881513</v>
      </c>
      <c r="AE136" s="17">
        <f>'External Inputs'!AE55*(1-$O18)*$G18*(1-1/((1-$G18)*EXP($B$125*'External Inputs'!AE$5)+$G18))</f>
        <v>46.74196075225376</v>
      </c>
      <c r="AF136" s="17">
        <f>'External Inputs'!AF55*(1-$O18)*$G18*(1-1/((1-$G18)*EXP($B$125*'External Inputs'!AF$5)+$G18))</f>
        <v>48.353459139327875</v>
      </c>
      <c r="AG136" s="17">
        <f>'External Inputs'!AG55*(1-$O18)*$G18*(1-1/((1-$G18)*EXP($B$125*'External Inputs'!AG$5)+$G18))</f>
        <v>49.776977919909285</v>
      </c>
      <c r="AH136" s="17">
        <f>'External Inputs'!AH55*(1-$O18)*$G18*(1-1/((1-$G18)*EXP($B$125*'External Inputs'!AH$5)+$G18))</f>
        <v>51.417769340054768</v>
      </c>
      <c r="AI136" s="17">
        <f>'External Inputs'!AI55*(1-$O18)*$G18*(1-1/((1-$G18)*EXP($B$125*'External Inputs'!AI$5)+$G18))</f>
        <v>53.186037922052734</v>
      </c>
      <c r="AJ136" s="17">
        <f>'External Inputs'!AJ55*(1-$O18)*$G18*(1-1/((1-$G18)*EXP($B$125*'External Inputs'!AJ$5)+$G18))</f>
        <v>54.932616312779849</v>
      </c>
      <c r="AK136" s="17">
        <f>'External Inputs'!AK55*(1-$O18)*$G18*(1-1/((1-$G18)*EXP($B$125*'External Inputs'!AK$5)+$G18))</f>
        <v>56.561227962467846</v>
      </c>
      <c r="AL136" s="17">
        <f>'External Inputs'!AL55*(1-$O18)*$G18*(1-1/((1-$G18)*EXP($B$125*'External Inputs'!AL$5)+$G18))</f>
        <v>57.564240777172628</v>
      </c>
      <c r="AM136" s="17">
        <f>'External Inputs'!AM55*(1-$O18)*$G18*(1-1/((1-$G18)*EXP($B$125*'External Inputs'!AM$5)+$G18))</f>
        <v>58.491934526614656</v>
      </c>
      <c r="AN136" s="17">
        <f>'External Inputs'!AN55*(1-$O18)*$G18*(1-1/((1-$G18)*EXP($B$125*'External Inputs'!AN$5)+$G18))</f>
        <v>59.335890575485813</v>
      </c>
      <c r="AO136" s="17">
        <f>'External Inputs'!AO55*(1-$O18)*$G18*(1-1/((1-$G18)*EXP($B$125*'External Inputs'!AO$5)+$G18))</f>
        <v>60.081486745793953</v>
      </c>
      <c r="AP136" s="17">
        <f>'External Inputs'!AP55*(1-$O18)*$G18*(1-1/((1-$G18)*EXP($B$125*'External Inputs'!AP$5)+$G18))</f>
        <v>60.71910033445625</v>
      </c>
      <c r="AQ136" s="17">
        <f>'External Inputs'!AQ55*(1-$O18)*$G18*(1-1/((1-$G18)*EXP($B$125*'External Inputs'!AQ$5)+$G18))</f>
        <v>60.669924247535427</v>
      </c>
      <c r="AR136" s="17">
        <f>'External Inputs'!AR55*(1-$O18)*$G18*(1-1/((1-$G18)*EXP($B$125*'External Inputs'!AR$5)+$G18))</f>
        <v>60.526407095307718</v>
      </c>
      <c r="AS136" s="17">
        <f>'External Inputs'!AS55*(1-$O18)*$G18*(1-1/((1-$G18)*EXP($B$125*'External Inputs'!AS$5)+$G18))</f>
        <v>60.389036353568315</v>
      </c>
      <c r="AT136" s="17">
        <f>'External Inputs'!AT55*(1-$O18)*$G18*(1-1/((1-$G18)*EXP($B$125*'External Inputs'!AT$5)+$G18))</f>
        <v>60.40481689391018</v>
      </c>
      <c r="AU136" s="17">
        <f>'External Inputs'!AU55*(1-$O18)*$G18*(1-1/((1-$G18)*EXP($B$125*'External Inputs'!AU$5)+$G18))</f>
        <v>60.671181607671386</v>
      </c>
      <c r="AV136" s="17">
        <f>'External Inputs'!AV55*(1-$O18)*$G18*(1-1/((1-$G18)*EXP($B$125*'External Inputs'!AV$5)+$G18))</f>
        <v>60.615453595202801</v>
      </c>
      <c r="AW136" s="17">
        <f>'External Inputs'!AW55*(1-$O18)*$G18*(1-1/((1-$G18)*EXP($B$125*'External Inputs'!AW$5)+$G18))</f>
        <v>60.818832392613515</v>
      </c>
      <c r="AX136" s="17">
        <f>'External Inputs'!AX55*(1-$O18)*$G18*(1-1/((1-$G18)*EXP($B$125*'External Inputs'!AX$5)+$G18))</f>
        <v>61.248278135694115</v>
      </c>
      <c r="AY136" s="17">
        <f>'External Inputs'!AY55*(1-$O18)*$G18*(1-1/((1-$G18)*EXP($B$125*'External Inputs'!AY$5)+$G18))</f>
        <v>61.881830348887753</v>
      </c>
      <c r="AZ136" s="17">
        <f>'External Inputs'!AZ55*(1-$O18)*$G18*(1-1/((1-$G18)*EXP($B$125*'External Inputs'!AZ$5)+$G18))</f>
        <v>62.719078460480695</v>
      </c>
    </row>
    <row r="137" spans="1:52" x14ac:dyDescent="0.2">
      <c r="A137" t="s">
        <v>39</v>
      </c>
      <c r="B137" s="17">
        <f>'External Inputs'!B56*(1-$O19)*$G19*(1-1/((1-$G19)*EXP($B$125*'External Inputs'!B$5)+$G19))</f>
        <v>105.95696244219451</v>
      </c>
      <c r="C137" s="17">
        <f>'External Inputs'!C56*(1-$O19)*$G19*(1-1/((1-$G19)*EXP($B$125*'External Inputs'!C$5)+$G19))</f>
        <v>102.31292921468317</v>
      </c>
      <c r="D137" s="17">
        <f>'External Inputs'!D56*(1-$O19)*$G19*(1-1/((1-$G19)*EXP($B$125*'External Inputs'!D$5)+$G19))</f>
        <v>99.2972995622372</v>
      </c>
      <c r="E137" s="17">
        <f>'External Inputs'!E56*(1-$O19)*$G19*(1-1/((1-$G19)*EXP($B$125*'External Inputs'!E$5)+$G19))</f>
        <v>96.780738361351752</v>
      </c>
      <c r="F137" s="17">
        <f>'External Inputs'!F56*(1-$O19)*$G19*(1-1/((1-$G19)*EXP($B$125*'External Inputs'!F$5)+$G19))</f>
        <v>94.330013783704473</v>
      </c>
      <c r="G137" s="17">
        <f>'External Inputs'!G56*(1-$O19)*$G19*(1-1/((1-$G19)*EXP($B$125*'External Inputs'!G$5)+$G19))</f>
        <v>92.793033374416225</v>
      </c>
      <c r="H137" s="17">
        <f>'External Inputs'!H56*(1-$O19)*$G19*(1-1/((1-$G19)*EXP($B$125*'External Inputs'!H$5)+$G19))</f>
        <v>72.748978546486839</v>
      </c>
      <c r="I137" s="17">
        <f>'External Inputs'!I56*(1-$O19)*$G19*(1-1/((1-$G19)*EXP($B$125*'External Inputs'!I$5)+$G19))</f>
        <v>65.619837877657019</v>
      </c>
      <c r="J137" s="17">
        <f>'External Inputs'!J56*(1-$O19)*$G19*(1-1/((1-$G19)*EXP($B$125*'External Inputs'!J$5)+$G19))</f>
        <v>59.4951722665514</v>
      </c>
      <c r="K137" s="17">
        <f>'External Inputs'!K56*(1-$O19)*$G19*(1-1/((1-$G19)*EXP($B$125*'External Inputs'!K$5)+$G19))</f>
        <v>54.038370392439681</v>
      </c>
      <c r="L137" s="17">
        <f>'External Inputs'!L56*(1-$O19)*$G19*(1-1/((1-$G19)*EXP($B$125*'External Inputs'!L$5)+$G19))</f>
        <v>49.077342612490185</v>
      </c>
      <c r="M137" s="17">
        <f>'External Inputs'!M56*(1-$O19)*$G19*(1-1/((1-$G19)*EXP($B$125*'External Inputs'!M$5)+$G19))</f>
        <v>43.431437556233803</v>
      </c>
      <c r="N137" s="17">
        <f>'External Inputs'!N56*(1-$O19)*$G19*(1-1/((1-$G19)*EXP($B$125*'External Inputs'!N$5)+$G19))</f>
        <v>38.558667938338743</v>
      </c>
      <c r="O137" s="17">
        <f>'External Inputs'!O56*(1-$O19)*$G19*(1-1/((1-$G19)*EXP($B$125*'External Inputs'!O$5)+$G19))</f>
        <v>34.564311447429304</v>
      </c>
      <c r="P137" s="17">
        <f>'External Inputs'!P56*(1-$O19)*$G19*(1-1/((1-$G19)*EXP($B$125*'External Inputs'!P$5)+$G19))</f>
        <v>31.500283640686817</v>
      </c>
      <c r="Q137" s="17">
        <f>'External Inputs'!Q56*(1-$O19)*$G19*(1-1/((1-$G19)*EXP($B$125*'External Inputs'!Q$5)+$G19))</f>
        <v>29.282026751606264</v>
      </c>
      <c r="R137" s="17">
        <f>'External Inputs'!R56*(1-$O19)*$G19*(1-1/((1-$G19)*EXP($B$125*'External Inputs'!R$5)+$G19))</f>
        <v>27.160500920572186</v>
      </c>
      <c r="S137" s="17">
        <f>'External Inputs'!S56*(1-$O19)*$G19*(1-1/((1-$G19)*EXP($B$125*'External Inputs'!S$5)+$G19))</f>
        <v>25.613732914161439</v>
      </c>
      <c r="T137" s="17">
        <f>'External Inputs'!T56*(1-$O19)*$G19*(1-1/((1-$G19)*EXP($B$125*'External Inputs'!T$5)+$G19))</f>
        <v>24.576590196535264</v>
      </c>
      <c r="U137" s="17">
        <f>'External Inputs'!U56*(1-$O19)*$G19*(1-1/((1-$G19)*EXP($B$125*'External Inputs'!U$5)+$G19))</f>
        <v>24.002707096287775</v>
      </c>
      <c r="V137" s="17">
        <f>'External Inputs'!V56*(1-$O19)*$G19*(1-1/((1-$G19)*EXP($B$125*'External Inputs'!V$5)+$G19))</f>
        <v>23.840627135666836</v>
      </c>
      <c r="W137" s="17">
        <f>'External Inputs'!W56*(1-$O19)*$G19*(1-1/((1-$G19)*EXP($B$125*'External Inputs'!W$5)+$G19))</f>
        <v>23.672796395087005</v>
      </c>
      <c r="X137" s="17">
        <f>'External Inputs'!X56*(1-$O19)*$G19*(1-1/((1-$G19)*EXP($B$125*'External Inputs'!X$5)+$G19))</f>
        <v>23.777645591793895</v>
      </c>
      <c r="Y137" s="17">
        <f>'External Inputs'!Y56*(1-$O19)*$G19*(1-1/((1-$G19)*EXP($B$125*'External Inputs'!Y$5)+$G19))</f>
        <v>24.198789253947098</v>
      </c>
      <c r="Z137" s="17">
        <f>'External Inputs'!Z56*(1-$O19)*$G19*(1-1/((1-$G19)*EXP($B$125*'External Inputs'!Z$5)+$G19))</f>
        <v>24.999172106801112</v>
      </c>
      <c r="AA137" s="17">
        <f>'External Inputs'!AA56*(1-$O19)*$G19*(1-1/((1-$G19)*EXP($B$125*'External Inputs'!AA$5)+$G19))</f>
        <v>26.200987021184034</v>
      </c>
      <c r="AB137" s="17">
        <f>'External Inputs'!AB56*(1-$O19)*$G19*(1-1/((1-$G19)*EXP($B$125*'External Inputs'!AB$5)+$G19))</f>
        <v>27.403606313334798</v>
      </c>
      <c r="AC137" s="17">
        <f>'External Inputs'!AC56*(1-$O19)*$G19*(1-1/((1-$G19)*EXP($B$125*'External Inputs'!AC$5)+$G19))</f>
        <v>28.922972794280625</v>
      </c>
      <c r="AD137" s="17">
        <f>'External Inputs'!AD56*(1-$O19)*$G19*(1-1/((1-$G19)*EXP($B$125*'External Inputs'!AD$5)+$G19))</f>
        <v>30.649185255388311</v>
      </c>
      <c r="AE137" s="17">
        <f>'External Inputs'!AE56*(1-$O19)*$G19*(1-1/((1-$G19)*EXP($B$125*'External Inputs'!AE$5)+$G19))</f>
        <v>32.418863605833415</v>
      </c>
      <c r="AF137" s="17">
        <f>'External Inputs'!AF56*(1-$O19)*$G19*(1-1/((1-$G19)*EXP($B$125*'External Inputs'!AF$5)+$G19))</f>
        <v>34.151084028663774</v>
      </c>
      <c r="AG137" s="17">
        <f>'External Inputs'!AG56*(1-$O19)*$G19*(1-1/((1-$G19)*EXP($B$125*'External Inputs'!AG$5)+$G19))</f>
        <v>35.446096039013952</v>
      </c>
      <c r="AH137" s="17">
        <f>'External Inputs'!AH56*(1-$O19)*$G19*(1-1/((1-$G19)*EXP($B$125*'External Inputs'!AH$5)+$G19))</f>
        <v>36.701767771072973</v>
      </c>
      <c r="AI137" s="17">
        <f>'External Inputs'!AI56*(1-$O19)*$G19*(1-1/((1-$G19)*EXP($B$125*'External Inputs'!AI$5)+$G19))</f>
        <v>38.044369094821846</v>
      </c>
      <c r="AJ137" s="17">
        <f>'External Inputs'!AJ56*(1-$O19)*$G19*(1-1/((1-$G19)*EXP($B$125*'External Inputs'!AJ$5)+$G19))</f>
        <v>39.593039094062853</v>
      </c>
      <c r="AK137" s="17">
        <f>'External Inputs'!AK56*(1-$O19)*$G19*(1-1/((1-$G19)*EXP($B$125*'External Inputs'!AK$5)+$G19))</f>
        <v>41.385001789553968</v>
      </c>
      <c r="AL137" s="17">
        <f>'External Inputs'!AL56*(1-$O19)*$G19*(1-1/((1-$G19)*EXP($B$125*'External Inputs'!AL$5)+$G19))</f>
        <v>42.811315417440404</v>
      </c>
      <c r="AM137" s="17">
        <f>'External Inputs'!AM56*(1-$O19)*$G19*(1-1/((1-$G19)*EXP($B$125*'External Inputs'!AM$5)+$G19))</f>
        <v>44.390880595237917</v>
      </c>
      <c r="AN137" s="17">
        <f>'External Inputs'!AN56*(1-$O19)*$G19*(1-1/((1-$G19)*EXP($B$125*'External Inputs'!AN$5)+$G19))</f>
        <v>46.074316416336984</v>
      </c>
      <c r="AO137" s="17">
        <f>'External Inputs'!AO56*(1-$O19)*$G19*(1-1/((1-$G19)*EXP($B$125*'External Inputs'!AO$5)+$G19))</f>
        <v>47.759684110395455</v>
      </c>
      <c r="AP137" s="17">
        <f>'External Inputs'!AP56*(1-$O19)*$G19*(1-1/((1-$G19)*EXP($B$125*'External Inputs'!AP$5)+$G19))</f>
        <v>49.377665161643321</v>
      </c>
      <c r="AQ137" s="17">
        <f>'External Inputs'!AQ56*(1-$O19)*$G19*(1-1/((1-$G19)*EXP($B$125*'External Inputs'!AQ$5)+$G19))</f>
        <v>50.24378863389726</v>
      </c>
      <c r="AR137" s="17">
        <f>'External Inputs'!AR56*(1-$O19)*$G19*(1-1/((1-$G19)*EXP($B$125*'External Inputs'!AR$5)+$G19))</f>
        <v>51.064002814519768</v>
      </c>
      <c r="AS137" s="17">
        <f>'External Inputs'!AS56*(1-$O19)*$G19*(1-1/((1-$G19)*EXP($B$125*'External Inputs'!AS$5)+$G19))</f>
        <v>51.873828485606843</v>
      </c>
      <c r="AT137" s="17">
        <f>'External Inputs'!AT56*(1-$O19)*$G19*(1-1/((1-$G19)*EXP($B$125*'External Inputs'!AT$5)+$G19))</f>
        <v>52.655664418707858</v>
      </c>
      <c r="AU137" s="17">
        <f>'External Inputs'!AU56*(1-$O19)*$G19*(1-1/((1-$G19)*EXP($B$125*'External Inputs'!AU$5)+$G19))</f>
        <v>53.384952524092114</v>
      </c>
      <c r="AV137" s="17">
        <f>'External Inputs'!AV56*(1-$O19)*$G19*(1-1/((1-$G19)*EXP($B$125*'External Inputs'!AV$5)+$G19))</f>
        <v>53.305405232490905</v>
      </c>
      <c r="AW137" s="17">
        <f>'External Inputs'!AW56*(1-$O19)*$G19*(1-1/((1-$G19)*EXP($B$125*'External Inputs'!AW$5)+$G19))</f>
        <v>53.147413996689401</v>
      </c>
      <c r="AX137" s="17">
        <f>'External Inputs'!AX56*(1-$O19)*$G19*(1-1/((1-$G19)*EXP($B$125*'External Inputs'!AX$5)+$G19))</f>
        <v>53.044881950309453</v>
      </c>
      <c r="AY137" s="17">
        <f>'External Inputs'!AY56*(1-$O19)*$G19*(1-1/((1-$G19)*EXP($B$125*'External Inputs'!AY$5)+$G19))</f>
        <v>53.160282589922623</v>
      </c>
      <c r="AZ137" s="17">
        <f>'External Inputs'!AZ56*(1-$O19)*$G19*(1-1/((1-$G19)*EXP($B$125*'External Inputs'!AZ$5)+$G19))</f>
        <v>53.571059734166084</v>
      </c>
    </row>
    <row r="138" spans="1:52" x14ac:dyDescent="0.2">
      <c r="A138" t="s">
        <v>40</v>
      </c>
      <c r="B138" s="17">
        <f>'External Inputs'!B57*(1-$O20)*$G20*(1-1/((1-$G20)*EXP($B$125*'External Inputs'!B$5)+$G20))</f>
        <v>56.123063184966355</v>
      </c>
      <c r="C138" s="17">
        <f>'External Inputs'!C57*(1-$O20)*$G20*(1-1/((1-$G20)*EXP($B$125*'External Inputs'!C$5)+$G20))</f>
        <v>55.011208264207703</v>
      </c>
      <c r="D138" s="17">
        <f>'External Inputs'!D57*(1-$O20)*$G20*(1-1/((1-$G20)*EXP($B$125*'External Inputs'!D$5)+$G20))</f>
        <v>54.216481433415254</v>
      </c>
      <c r="E138" s="17">
        <f>'External Inputs'!E57*(1-$O20)*$G20*(1-1/((1-$G20)*EXP($B$125*'External Inputs'!E$5)+$G20))</f>
        <v>53.734538025370028</v>
      </c>
      <c r="F138" s="17">
        <f>'External Inputs'!F57*(1-$O20)*$G20*(1-1/((1-$G20)*EXP($B$125*'External Inputs'!F$5)+$G20))</f>
        <v>53.23323167279532</v>
      </c>
      <c r="G138" s="17">
        <f>'External Inputs'!G57*(1-$O20)*$G20*(1-1/((1-$G20)*EXP($B$125*'External Inputs'!G$5)+$G20))</f>
        <v>53.014839093269906</v>
      </c>
      <c r="H138" s="17">
        <f>'External Inputs'!H57*(1-$O20)*$G20*(1-1/((1-$G20)*EXP($B$125*'External Inputs'!H$5)+$G20))</f>
        <v>42.37044211452195</v>
      </c>
      <c r="I138" s="17">
        <f>'External Inputs'!I57*(1-$O20)*$G20*(1-1/((1-$G20)*EXP($B$125*'External Inputs'!I$5)+$G20))</f>
        <v>38.603351970673678</v>
      </c>
      <c r="J138" s="17">
        <f>'External Inputs'!J57*(1-$O20)*$G20*(1-1/((1-$G20)*EXP($B$125*'External Inputs'!J$5)+$G20))</f>
        <v>35.170700178257036</v>
      </c>
      <c r="K138" s="17">
        <f>'External Inputs'!K57*(1-$O20)*$G20*(1-1/((1-$G20)*EXP($B$125*'External Inputs'!K$5)+$G20))</f>
        <v>32.124238093946893</v>
      </c>
      <c r="L138" s="17">
        <f>'External Inputs'!L57*(1-$O20)*$G20*(1-1/((1-$G20)*EXP($B$125*'External Inputs'!L$5)+$G20))</f>
        <v>29.503167348505947</v>
      </c>
      <c r="M138" s="17">
        <f>'External Inputs'!M57*(1-$O20)*$G20*(1-1/((1-$G20)*EXP($B$125*'External Inputs'!M$5)+$G20))</f>
        <v>26.958938725405108</v>
      </c>
      <c r="N138" s="17">
        <f>'External Inputs'!N57*(1-$O20)*$G20*(1-1/((1-$G20)*EXP($B$125*'External Inputs'!N$5)+$G20))</f>
        <v>24.748786112771384</v>
      </c>
      <c r="O138" s="17">
        <f>'External Inputs'!O57*(1-$O20)*$G20*(1-1/((1-$G20)*EXP($B$125*'External Inputs'!O$5)+$G20))</f>
        <v>22.83043160668565</v>
      </c>
      <c r="P138" s="17">
        <f>'External Inputs'!P57*(1-$O20)*$G20*(1-1/((1-$G20)*EXP($B$125*'External Inputs'!P$5)+$G20))</f>
        <v>21.110334825748239</v>
      </c>
      <c r="Q138" s="17">
        <f>'External Inputs'!Q57*(1-$O20)*$G20*(1-1/((1-$G20)*EXP($B$125*'External Inputs'!Q$5)+$G20))</f>
        <v>19.567581686258119</v>
      </c>
      <c r="R138" s="17">
        <f>'External Inputs'!R57*(1-$O20)*$G20*(1-1/((1-$G20)*EXP($B$125*'External Inputs'!R$5)+$G20))</f>
        <v>18.051941666169668</v>
      </c>
      <c r="S138" s="17">
        <f>'External Inputs'!S57*(1-$O20)*$G20*(1-1/((1-$G20)*EXP($B$125*'External Inputs'!S$5)+$G20))</f>
        <v>16.700450828259953</v>
      </c>
      <c r="T138" s="17">
        <f>'External Inputs'!T57*(1-$O20)*$G20*(1-1/((1-$G20)*EXP($B$125*'External Inputs'!T$5)+$G20))</f>
        <v>15.620935452586679</v>
      </c>
      <c r="U138" s="17">
        <f>'External Inputs'!U57*(1-$O20)*$G20*(1-1/((1-$G20)*EXP($B$125*'External Inputs'!U$5)+$G20))</f>
        <v>14.867001682417428</v>
      </c>
      <c r="V138" s="17">
        <f>'External Inputs'!V57*(1-$O20)*$G20*(1-1/((1-$G20)*EXP($B$125*'External Inputs'!V$5)+$G20))</f>
        <v>14.417723614539424</v>
      </c>
      <c r="W138" s="17">
        <f>'External Inputs'!W57*(1-$O20)*$G20*(1-1/((1-$G20)*EXP($B$125*'External Inputs'!W$5)+$G20))</f>
        <v>14.115824771979529</v>
      </c>
      <c r="X138" s="17">
        <f>'External Inputs'!X57*(1-$O20)*$G20*(1-1/((1-$G20)*EXP($B$125*'External Inputs'!X$5)+$G20))</f>
        <v>13.947089977728806</v>
      </c>
      <c r="Y138" s="17">
        <f>'External Inputs'!Y57*(1-$O20)*$G20*(1-1/((1-$G20)*EXP($B$125*'External Inputs'!Y$5)+$G20))</f>
        <v>13.945745415037527</v>
      </c>
      <c r="Z138" s="17">
        <f>'External Inputs'!Z57*(1-$O20)*$G20*(1-1/((1-$G20)*EXP($B$125*'External Inputs'!Z$5)+$G20))</f>
        <v>14.129567083198141</v>
      </c>
      <c r="AA138" s="17">
        <f>'External Inputs'!AA57*(1-$O20)*$G20*(1-1/((1-$G20)*EXP($B$125*'External Inputs'!AA$5)+$G20))</f>
        <v>14.508789283892733</v>
      </c>
      <c r="AB138" s="17">
        <f>'External Inputs'!AB57*(1-$O20)*$G20*(1-1/((1-$G20)*EXP($B$125*'External Inputs'!AB$5)+$G20))</f>
        <v>14.958049522089247</v>
      </c>
      <c r="AC138" s="17">
        <f>'External Inputs'!AC57*(1-$O20)*$G20*(1-1/((1-$G20)*EXP($B$125*'External Inputs'!AC$5)+$G20))</f>
        <v>15.460257150082628</v>
      </c>
      <c r="AD138" s="17">
        <f>'External Inputs'!AD57*(1-$O20)*$G20*(1-1/((1-$G20)*EXP($B$125*'External Inputs'!AD$5)+$G20))</f>
        <v>16.098384915366967</v>
      </c>
      <c r="AE138" s="17">
        <f>'External Inputs'!AE57*(1-$O20)*$G20*(1-1/((1-$G20)*EXP($B$125*'External Inputs'!AE$5)+$G20))</f>
        <v>16.96336022027441</v>
      </c>
      <c r="AF138" s="17">
        <f>'External Inputs'!AF57*(1-$O20)*$G20*(1-1/((1-$G20)*EXP($B$125*'External Inputs'!AF$5)+$G20))</f>
        <v>18.101337945826621</v>
      </c>
      <c r="AG138" s="17">
        <f>'External Inputs'!AG57*(1-$O20)*$G20*(1-1/((1-$G20)*EXP($B$125*'External Inputs'!AG$5)+$G20))</f>
        <v>19.354000706326136</v>
      </c>
      <c r="AH138" s="17">
        <f>'External Inputs'!AH57*(1-$O20)*$G20*(1-1/((1-$G20)*EXP($B$125*'External Inputs'!AH$5)+$G20))</f>
        <v>20.744038708382593</v>
      </c>
      <c r="AI138" s="17">
        <f>'External Inputs'!AI57*(1-$O20)*$G20*(1-1/((1-$G20)*EXP($B$125*'External Inputs'!AI$5)+$G20))</f>
        <v>22.22034334076119</v>
      </c>
      <c r="AJ138" s="17">
        <f>'External Inputs'!AJ57*(1-$O20)*$G20*(1-1/((1-$G20)*EXP($B$125*'External Inputs'!AJ$5)+$G20))</f>
        <v>23.683439405205004</v>
      </c>
      <c r="AK138" s="17">
        <f>'External Inputs'!AK57*(1-$O20)*$G20*(1-1/((1-$G20)*EXP($B$125*'External Inputs'!AK$5)+$G20))</f>
        <v>25.102343650792939</v>
      </c>
      <c r="AL138" s="17">
        <f>'External Inputs'!AL57*(1-$O20)*$G20*(1-1/((1-$G20)*EXP($B$125*'External Inputs'!AL$5)+$G20))</f>
        <v>26.280584641559887</v>
      </c>
      <c r="AM138" s="17">
        <f>'External Inputs'!AM57*(1-$O20)*$G20*(1-1/((1-$G20)*EXP($B$125*'External Inputs'!AM$5)+$G20))</f>
        <v>27.354984882050136</v>
      </c>
      <c r="AN138" s="17">
        <f>'External Inputs'!AN57*(1-$O20)*$G20*(1-1/((1-$G20)*EXP($B$125*'External Inputs'!AN$5)+$G20))</f>
        <v>28.464770968312614</v>
      </c>
      <c r="AO138" s="17">
        <f>'External Inputs'!AO57*(1-$O20)*$G20*(1-1/((1-$G20)*EXP($B$125*'External Inputs'!AO$5)+$G20))</f>
        <v>29.722147089563368</v>
      </c>
      <c r="AP138" s="17">
        <f>'External Inputs'!AP57*(1-$O20)*$G20*(1-1/((1-$G20)*EXP($B$125*'External Inputs'!AP$5)+$G20))</f>
        <v>31.170554454796662</v>
      </c>
      <c r="AQ138" s="17">
        <f>'External Inputs'!AQ57*(1-$O20)*$G20*(1-1/((1-$G20)*EXP($B$125*'External Inputs'!AQ$5)+$G20))</f>
        <v>32.426632488542346</v>
      </c>
      <c r="AR138" s="17">
        <f>'External Inputs'!AR57*(1-$O20)*$G20*(1-1/((1-$G20)*EXP($B$125*'External Inputs'!AR$5)+$G20))</f>
        <v>33.706589314224111</v>
      </c>
      <c r="AS138" s="17">
        <f>'External Inputs'!AS57*(1-$O20)*$G20*(1-1/((1-$G20)*EXP($B$125*'External Inputs'!AS$5)+$G20))</f>
        <v>35.032137341457457</v>
      </c>
      <c r="AT138" s="17">
        <f>'External Inputs'!AT57*(1-$O20)*$G20*(1-1/((1-$G20)*EXP($B$125*'External Inputs'!AT$5)+$G20))</f>
        <v>36.344591372940926</v>
      </c>
      <c r="AU138" s="17">
        <f>'External Inputs'!AU57*(1-$O20)*$G20*(1-1/((1-$G20)*EXP($B$125*'External Inputs'!AU$5)+$G20))</f>
        <v>37.611112389988058</v>
      </c>
      <c r="AV138" s="17">
        <f>'External Inputs'!AV57*(1-$O20)*$G20*(1-1/((1-$G20)*EXP($B$125*'External Inputs'!AV$5)+$G20))</f>
        <v>38.403876793569488</v>
      </c>
      <c r="AW138" s="17">
        <f>'External Inputs'!AW57*(1-$O20)*$G20*(1-1/((1-$G20)*EXP($B$125*'External Inputs'!AW$5)+$G20))</f>
        <v>39.0882899246959</v>
      </c>
      <c r="AX138" s="17">
        <f>'External Inputs'!AX57*(1-$O20)*$G20*(1-1/((1-$G20)*EXP($B$125*'External Inputs'!AX$5)+$G20))</f>
        <v>39.758951348371852</v>
      </c>
      <c r="AY138" s="17">
        <f>'External Inputs'!AY57*(1-$O20)*$G20*(1-1/((1-$G20)*EXP($B$125*'External Inputs'!AY$5)+$G20))</f>
        <v>40.411121848522555</v>
      </c>
      <c r="AZ138" s="17">
        <f>'External Inputs'!AZ57*(1-$O20)*$G20*(1-1/((1-$G20)*EXP($B$125*'External Inputs'!AZ$5)+$G20))</f>
        <v>41.0177955503584</v>
      </c>
    </row>
    <row r="139" spans="1:52" x14ac:dyDescent="0.2">
      <c r="A139" t="s">
        <v>41</v>
      </c>
      <c r="B139" s="17">
        <f>'External Inputs'!B58*(1-$O21)*$G21*(1-1/((1-$G21)*EXP($B$125*'External Inputs'!B$5)+$G21))</f>
        <v>23.589119630634013</v>
      </c>
      <c r="C139" s="17">
        <f>'External Inputs'!C58*(1-$O21)*$G21*(1-1/((1-$G21)*EXP($B$125*'External Inputs'!C$5)+$G21))</f>
        <v>23.470524087966094</v>
      </c>
      <c r="D139" s="17">
        <f>'External Inputs'!D58*(1-$O21)*$G21*(1-1/((1-$G21)*EXP($B$125*'External Inputs'!D$5)+$G21))</f>
        <v>22.912151397899763</v>
      </c>
      <c r="E139" s="17">
        <f>'External Inputs'!E58*(1-$O21)*$G21*(1-1/((1-$G21)*EXP($B$125*'External Inputs'!E$5)+$G21))</f>
        <v>22.082921199506277</v>
      </c>
      <c r="F139" s="17">
        <f>'External Inputs'!F58*(1-$O21)*$G21*(1-1/((1-$G21)*EXP($B$125*'External Inputs'!F$5)+$G21))</f>
        <v>21.131890372862102</v>
      </c>
      <c r="G139" s="17">
        <f>'External Inputs'!G58*(1-$O21)*$G21*(1-1/((1-$G21)*EXP($B$125*'External Inputs'!G$5)+$G21))</f>
        <v>20.385200550154284</v>
      </c>
      <c r="H139" s="17">
        <f>'External Inputs'!H58*(1-$O21)*$G21*(1-1/((1-$G21)*EXP($B$125*'External Inputs'!H$5)+$G21))</f>
        <v>17.185541830777417</v>
      </c>
      <c r="I139" s="17">
        <f>'External Inputs'!I58*(1-$O21)*$G21*(1-1/((1-$G21)*EXP($B$125*'External Inputs'!I$5)+$G21))</f>
        <v>16.283217009062639</v>
      </c>
      <c r="J139" s="17">
        <f>'External Inputs'!J58*(1-$O21)*$G21*(1-1/((1-$G21)*EXP($B$125*'External Inputs'!J$5)+$G21))</f>
        <v>15.109082583903833</v>
      </c>
      <c r="K139" s="17">
        <f>'External Inputs'!K58*(1-$O21)*$G21*(1-1/((1-$G21)*EXP($B$125*'External Inputs'!K$5)+$G21))</f>
        <v>13.755963155500575</v>
      </c>
      <c r="L139" s="17">
        <f>'External Inputs'!L58*(1-$O21)*$G21*(1-1/((1-$G21)*EXP($B$125*'External Inputs'!L$5)+$G21))</f>
        <v>12.396755294343212</v>
      </c>
      <c r="M139" s="17">
        <f>'External Inputs'!M58*(1-$O21)*$G21*(1-1/((1-$G21)*EXP($B$125*'External Inputs'!M$5)+$G21))</f>
        <v>11.826272501880855</v>
      </c>
      <c r="N139" s="17">
        <f>'External Inputs'!N58*(1-$O21)*$G21*(1-1/((1-$G21)*EXP($B$125*'External Inputs'!N$5)+$G21))</f>
        <v>11.099328011321091</v>
      </c>
      <c r="O139" s="17">
        <f>'External Inputs'!O58*(1-$O21)*$G21*(1-1/((1-$G21)*EXP($B$125*'External Inputs'!O$5)+$G21))</f>
        <v>10.275238452145306</v>
      </c>
      <c r="P139" s="17">
        <f>'External Inputs'!P58*(1-$O21)*$G21*(1-1/((1-$G21)*EXP($B$125*'External Inputs'!P$5)+$G21))</f>
        <v>9.4447116509638125</v>
      </c>
      <c r="Q139" s="17">
        <f>'External Inputs'!Q58*(1-$O21)*$G21*(1-1/((1-$G21)*EXP($B$125*'External Inputs'!Q$5)+$G21))</f>
        <v>8.6987066676721465</v>
      </c>
      <c r="R139" s="17">
        <f>'External Inputs'!R58*(1-$O21)*$G21*(1-1/((1-$G21)*EXP($B$125*'External Inputs'!R$5)+$G21))</f>
        <v>8.5449017081844527</v>
      </c>
      <c r="S139" s="17">
        <f>'External Inputs'!S58*(1-$O21)*$G21*(1-1/((1-$G21)*EXP($B$125*'External Inputs'!S$5)+$G21))</f>
        <v>8.3399206991358117</v>
      </c>
      <c r="T139" s="17">
        <f>'External Inputs'!T58*(1-$O21)*$G21*(1-1/((1-$G21)*EXP($B$125*'External Inputs'!T$5)+$G21))</f>
        <v>8.0423773353680179</v>
      </c>
      <c r="U139" s="17">
        <f>'External Inputs'!U58*(1-$O21)*$G21*(1-1/((1-$G21)*EXP($B$125*'External Inputs'!U$5)+$G21))</f>
        <v>7.6370528773221276</v>
      </c>
      <c r="V139" s="17">
        <f>'External Inputs'!V58*(1-$O21)*$G21*(1-1/((1-$G21)*EXP($B$125*'External Inputs'!V$5)+$G21))</f>
        <v>7.1768154008551219</v>
      </c>
      <c r="W139" s="17">
        <f>'External Inputs'!W58*(1-$O21)*$G21*(1-1/((1-$G21)*EXP($B$125*'External Inputs'!W$5)+$G21))</f>
        <v>7.1346118650414692</v>
      </c>
      <c r="X139" s="17">
        <f>'External Inputs'!X58*(1-$O21)*$G21*(1-1/((1-$G21)*EXP($B$125*'External Inputs'!X$5)+$G21))</f>
        <v>7.0177212360016359</v>
      </c>
      <c r="Y139" s="17">
        <f>'External Inputs'!Y58*(1-$O21)*$G21*(1-1/((1-$G21)*EXP($B$125*'External Inputs'!Y$5)+$G21))</f>
        <v>6.8590584039712956</v>
      </c>
      <c r="Z139" s="17">
        <f>'External Inputs'!Z58*(1-$O21)*$G21*(1-1/((1-$G21)*EXP($B$125*'External Inputs'!Z$5)+$G21))</f>
        <v>6.6956043818626707</v>
      </c>
      <c r="AA139" s="17">
        <f>'External Inputs'!AA58*(1-$O21)*$G21*(1-1/((1-$G21)*EXP($B$125*'External Inputs'!AA$5)+$G21))</f>
        <v>6.5691036823980067</v>
      </c>
      <c r="AB139" s="17">
        <f>'External Inputs'!AB58*(1-$O21)*$G21*(1-1/((1-$G21)*EXP($B$125*'External Inputs'!AB$5)+$G21))</f>
        <v>6.8392803693023003</v>
      </c>
      <c r="AC139" s="17">
        <f>'External Inputs'!AC58*(1-$O21)*$G21*(1-1/((1-$G21)*EXP($B$125*'External Inputs'!AC$5)+$G21))</f>
        <v>7.0563330636708876</v>
      </c>
      <c r="AD139" s="17">
        <f>'External Inputs'!AD58*(1-$O21)*$G21*(1-1/((1-$G21)*EXP($B$125*'External Inputs'!AD$5)+$G21))</f>
        <v>7.2267103356026752</v>
      </c>
      <c r="AE139" s="17">
        <f>'External Inputs'!AE58*(1-$O21)*$G21*(1-1/((1-$G21)*EXP($B$125*'External Inputs'!AE$5)+$G21))</f>
        <v>7.3770585569038296</v>
      </c>
      <c r="AF139" s="17">
        <f>'External Inputs'!AF58*(1-$O21)*$G21*(1-1/((1-$G21)*EXP($B$125*'External Inputs'!AF$5)+$G21))</f>
        <v>7.5549618362670401</v>
      </c>
      <c r="AG139" s="17">
        <f>'External Inputs'!AG58*(1-$O21)*$G21*(1-1/((1-$G21)*EXP($B$125*'External Inputs'!AG$5)+$G21))</f>
        <v>8.1383524872156112</v>
      </c>
      <c r="AH139" s="17">
        <f>'External Inputs'!AH58*(1-$O21)*$G21*(1-1/((1-$G21)*EXP($B$125*'External Inputs'!AH$5)+$G21))</f>
        <v>8.6289247429498062</v>
      </c>
      <c r="AI139" s="17">
        <f>'External Inputs'!AI58*(1-$O21)*$G21*(1-1/((1-$G21)*EXP($B$125*'External Inputs'!AI$5)+$G21))</f>
        <v>9.064056352716662</v>
      </c>
      <c r="AJ139" s="17">
        <f>'External Inputs'!AJ58*(1-$O21)*$G21*(1-1/((1-$G21)*EXP($B$125*'External Inputs'!AJ$5)+$G21))</f>
        <v>9.5287836111856947</v>
      </c>
      <c r="AK139" s="17">
        <f>'External Inputs'!AK58*(1-$O21)*$G21*(1-1/((1-$G21)*EXP($B$125*'External Inputs'!AK$5)+$G21))</f>
        <v>10.101205377581882</v>
      </c>
      <c r="AL139" s="17">
        <f>'External Inputs'!AL58*(1-$O21)*$G21*(1-1/((1-$G21)*EXP($B$125*'External Inputs'!AL$5)+$G21))</f>
        <v>11.206280150179317</v>
      </c>
      <c r="AM139" s="17">
        <f>'External Inputs'!AM58*(1-$O21)*$G21*(1-1/((1-$G21)*EXP($B$125*'External Inputs'!AM$5)+$G21))</f>
        <v>12.256881513137468</v>
      </c>
      <c r="AN139" s="17">
        <f>'External Inputs'!AN58*(1-$O21)*$G21*(1-1/((1-$G21)*EXP($B$125*'External Inputs'!AN$5)+$G21))</f>
        <v>13.159975280962131</v>
      </c>
      <c r="AO139" s="17">
        <f>'External Inputs'!AO58*(1-$O21)*$G21*(1-1/((1-$G21)*EXP($B$125*'External Inputs'!AO$5)+$G21))</f>
        <v>13.871504278323826</v>
      </c>
      <c r="AP139" s="17">
        <f>'External Inputs'!AP58*(1-$O21)*$G21*(1-1/((1-$G21)*EXP($B$125*'External Inputs'!AP$5)+$G21))</f>
        <v>14.459738044140273</v>
      </c>
      <c r="AQ139" s="17">
        <f>'External Inputs'!AQ58*(1-$O21)*$G21*(1-1/((1-$G21)*EXP($B$125*'External Inputs'!AQ$5)+$G21))</f>
        <v>15.533885443617066</v>
      </c>
      <c r="AR139" s="17">
        <f>'External Inputs'!AR58*(1-$O21)*$G21*(1-1/((1-$G21)*EXP($B$125*'External Inputs'!AR$5)+$G21))</f>
        <v>16.400677343701947</v>
      </c>
      <c r="AS139" s="17">
        <f>'External Inputs'!AS58*(1-$O21)*$G21*(1-1/((1-$G21)*EXP($B$125*'External Inputs'!AS$5)+$G21))</f>
        <v>17.089953410893003</v>
      </c>
      <c r="AT139" s="17">
        <f>'External Inputs'!AT58*(1-$O21)*$G21*(1-1/((1-$G21)*EXP($B$125*'External Inputs'!AT$5)+$G21))</f>
        <v>17.681816004135079</v>
      </c>
      <c r="AU139" s="17">
        <f>'External Inputs'!AU58*(1-$O21)*$G21*(1-1/((1-$G21)*EXP($B$125*'External Inputs'!AU$5)+$G21))</f>
        <v>18.288945891739552</v>
      </c>
      <c r="AV139" s="17">
        <f>'External Inputs'!AV58*(1-$O21)*$G21*(1-1/((1-$G21)*EXP($B$125*'External Inputs'!AV$5)+$G21))</f>
        <v>19.527537431440088</v>
      </c>
      <c r="AW139" s="17">
        <f>'External Inputs'!AW58*(1-$O21)*$G21*(1-1/((1-$G21)*EXP($B$125*'External Inputs'!AW$5)+$G21))</f>
        <v>20.593614840439418</v>
      </c>
      <c r="AX139" s="17">
        <f>'External Inputs'!AX58*(1-$O21)*$G21*(1-1/((1-$G21)*EXP($B$125*'External Inputs'!AX$5)+$G21))</f>
        <v>21.42449774830882</v>
      </c>
      <c r="AY139" s="17">
        <f>'External Inputs'!AY58*(1-$O21)*$G21*(1-1/((1-$G21)*EXP($B$125*'External Inputs'!AY$5)+$G21))</f>
        <v>22.00004662332368</v>
      </c>
      <c r="AZ139" s="17">
        <f>'External Inputs'!AZ58*(1-$O21)*$G21*(1-1/((1-$G21)*EXP($B$125*'External Inputs'!AZ$5)+$G21))</f>
        <v>22.415778979963587</v>
      </c>
    </row>
    <row r="140" spans="1:52" x14ac:dyDescent="0.2">
      <c r="A140" t="s">
        <v>42</v>
      </c>
      <c r="B140" s="17">
        <f>'External Inputs'!B59*(1-$O22)*$G22*(1-1/((1-$G22)*EXP($B$125*'External Inputs'!B$5)+$G22))</f>
        <v>5.8999367484726015</v>
      </c>
      <c r="C140" s="17">
        <f>'External Inputs'!C59*(1-$O22)*$G22*(1-1/((1-$G22)*EXP($B$125*'External Inputs'!C$5)+$G22))</f>
        <v>5.9488067271271747</v>
      </c>
      <c r="D140" s="17">
        <f>'External Inputs'!D59*(1-$O22)*$G22*(1-1/((1-$G22)*EXP($B$125*'External Inputs'!D$5)+$G22))</f>
        <v>6.2543483239653517</v>
      </c>
      <c r="E140" s="17">
        <f>'External Inputs'!E59*(1-$O22)*$G22*(1-1/((1-$G22)*EXP($B$125*'External Inputs'!E$5)+$G22))</f>
        <v>6.4628847432390506</v>
      </c>
      <c r="F140" s="17">
        <f>'External Inputs'!F59*(1-$O22)*$G22*(1-1/((1-$G22)*EXP($B$125*'External Inputs'!F$5)+$G22))</f>
        <v>6.25762257552761</v>
      </c>
      <c r="G140" s="17">
        <f>'External Inputs'!G59*(1-$O22)*$G22*(1-1/((1-$G22)*EXP($B$125*'External Inputs'!G$5)+$G22))</f>
        <v>5.4959067775499584</v>
      </c>
      <c r="H140" s="17">
        <f>'External Inputs'!H59*(1-$O22)*$G22*(1-1/((1-$G22)*EXP($B$125*'External Inputs'!H$5)+$G22))</f>
        <v>4.426438937092855</v>
      </c>
      <c r="I140" s="17">
        <f>'External Inputs'!I59*(1-$O22)*$G22*(1-1/((1-$G22)*EXP($B$125*'External Inputs'!I$5)+$G22))</f>
        <v>4.1300607252852011</v>
      </c>
      <c r="J140" s="17">
        <f>'External Inputs'!J59*(1-$O22)*$G22*(1-1/((1-$G22)*EXP($B$125*'External Inputs'!J$5)+$G22))</f>
        <v>3.8671018895179543</v>
      </c>
      <c r="K140" s="17">
        <f>'External Inputs'!K59*(1-$O22)*$G22*(1-1/((1-$G22)*EXP($B$125*'External Inputs'!K$5)+$G22))</f>
        <v>3.5675149828425399</v>
      </c>
      <c r="L140" s="17">
        <f>'External Inputs'!L59*(1-$O22)*$G22*(1-1/((1-$G22)*EXP($B$125*'External Inputs'!L$5)+$G22))</f>
        <v>3.094604468365838</v>
      </c>
      <c r="M140" s="17">
        <f>'External Inputs'!M59*(1-$O22)*$G22*(1-1/((1-$G22)*EXP($B$125*'External Inputs'!M$5)+$G22))</f>
        <v>2.9539371617818935</v>
      </c>
      <c r="N140" s="17">
        <f>'External Inputs'!N59*(1-$O22)*$G22*(1-1/((1-$G22)*EXP($B$125*'External Inputs'!N$5)+$G22))</f>
        <v>2.9159881775336705</v>
      </c>
      <c r="O140" s="17">
        <f>'External Inputs'!O59*(1-$O22)*$G22*(1-1/((1-$G22)*EXP($B$125*'External Inputs'!O$5)+$G22))</f>
        <v>2.860425708282869</v>
      </c>
      <c r="P140" s="17">
        <f>'External Inputs'!P59*(1-$O22)*$G22*(1-1/((1-$G22)*EXP($B$125*'External Inputs'!P$5)+$G22))</f>
        <v>2.7033272587222608</v>
      </c>
      <c r="Q140" s="17">
        <f>'External Inputs'!Q59*(1-$O22)*$G22*(1-1/((1-$G22)*EXP($B$125*'External Inputs'!Q$5)+$G22))</f>
        <v>2.3874706875974643</v>
      </c>
      <c r="R140" s="17">
        <f>'External Inputs'!R59*(1-$O22)*$G22*(1-1/((1-$G22)*EXP($B$125*'External Inputs'!R$5)+$G22))</f>
        <v>2.3336159570860069</v>
      </c>
      <c r="S140" s="17">
        <f>'External Inputs'!S59*(1-$O22)*$G22*(1-1/((1-$G22)*EXP($B$125*'External Inputs'!S$5)+$G22))</f>
        <v>2.3272161470143922</v>
      </c>
      <c r="T140" s="17">
        <f>'External Inputs'!T59*(1-$O22)*$G22*(1-1/((1-$G22)*EXP($B$125*'External Inputs'!T$5)+$G22))</f>
        <v>2.323156572445638</v>
      </c>
      <c r="U140" s="17">
        <f>'External Inputs'!U59*(1-$O22)*$G22*(1-1/((1-$G22)*EXP($B$125*'External Inputs'!U$5)+$G22))</f>
        <v>2.2694783515067574</v>
      </c>
      <c r="V140" s="17">
        <f>'External Inputs'!V59*(1-$O22)*$G22*(1-1/((1-$G22)*EXP($B$125*'External Inputs'!V$5)+$G22))</f>
        <v>2.0936826336072984</v>
      </c>
      <c r="W140" s="17">
        <f>'External Inputs'!W59*(1-$O22)*$G22*(1-1/((1-$G22)*EXP($B$125*'External Inputs'!W$5)+$G22))</f>
        <v>2.1462161589781079</v>
      </c>
      <c r="X140" s="17">
        <f>'External Inputs'!X59*(1-$O22)*$G22*(1-1/((1-$G22)*EXP($B$125*'External Inputs'!X$5)+$G22))</f>
        <v>2.2763503652381276</v>
      </c>
      <c r="Y140" s="17">
        <f>'External Inputs'!Y59*(1-$O22)*$G22*(1-1/((1-$G22)*EXP($B$125*'External Inputs'!Y$5)+$G22))</f>
        <v>2.3728803189174905</v>
      </c>
      <c r="Z140" s="17">
        <f>'External Inputs'!Z59*(1-$O22)*$G22*(1-1/((1-$G22)*EXP($B$125*'External Inputs'!Z$5)+$G22))</f>
        <v>2.3480129805459611</v>
      </c>
      <c r="AA140" s="17">
        <f>'External Inputs'!AA59*(1-$O22)*$G22*(1-1/((1-$G22)*EXP($B$125*'External Inputs'!AA$5)+$G22))</f>
        <v>2.1611432117970732</v>
      </c>
      <c r="AB140" s="17">
        <f>'External Inputs'!AB59*(1-$O22)*$G22*(1-1/((1-$G22)*EXP($B$125*'External Inputs'!AB$5)+$G22))</f>
        <v>2.2130684410437773</v>
      </c>
      <c r="AC140" s="17">
        <f>'External Inputs'!AC59*(1-$O22)*$G22*(1-1/((1-$G22)*EXP($B$125*'External Inputs'!AC$5)+$G22))</f>
        <v>2.2973519374329046</v>
      </c>
      <c r="AD140" s="17">
        <f>'External Inputs'!AD59*(1-$O22)*$G22*(1-1/((1-$G22)*EXP($B$125*'External Inputs'!AD$5)+$G22))</f>
        <v>2.3687053093487429</v>
      </c>
      <c r="AE140" s="17">
        <f>'External Inputs'!AE59*(1-$O22)*$G22*(1-1/((1-$G22)*EXP($B$125*'External Inputs'!AE$5)+$G22))</f>
        <v>2.3799605139911506</v>
      </c>
      <c r="AF140" s="17">
        <f>'External Inputs'!AF59*(1-$O22)*$G22*(1-1/((1-$G22)*EXP($B$125*'External Inputs'!AF$5)+$G22))</f>
        <v>2.2704308895331575</v>
      </c>
      <c r="AG140" s="17">
        <f>'External Inputs'!AG59*(1-$O22)*$G22*(1-1/((1-$G22)*EXP($B$125*'External Inputs'!AG$5)+$G22))</f>
        <v>2.3822746904863785</v>
      </c>
      <c r="AH140" s="17">
        <f>'External Inputs'!AH59*(1-$O22)*$G22*(1-1/((1-$G22)*EXP($B$125*'External Inputs'!AH$5)+$G22))</f>
        <v>2.5579310508682096</v>
      </c>
      <c r="AI140" s="17">
        <f>'External Inputs'!AI59*(1-$O22)*$G22*(1-1/((1-$G22)*EXP($B$125*'External Inputs'!AI$5)+$G22))</f>
        <v>2.7327501878058538</v>
      </c>
      <c r="AJ140" s="17">
        <f>'External Inputs'!AJ59*(1-$O22)*$G22*(1-1/((1-$G22)*EXP($B$125*'External Inputs'!AJ$5)+$G22))</f>
        <v>2.8421437234423759</v>
      </c>
      <c r="AK140" s="17">
        <f>'External Inputs'!AK59*(1-$O22)*$G22*(1-1/((1-$G22)*EXP($B$125*'External Inputs'!AK$5)+$G22))</f>
        <v>2.8164776223705825</v>
      </c>
      <c r="AL140" s="17">
        <f>'External Inputs'!AL59*(1-$O22)*$G22*(1-1/((1-$G22)*EXP($B$125*'External Inputs'!AL$5)+$G22))</f>
        <v>3.0122158336182818</v>
      </c>
      <c r="AM140" s="17">
        <f>'External Inputs'!AM59*(1-$O22)*$G22*(1-1/((1-$G22)*EXP($B$125*'External Inputs'!AM$5)+$G22))</f>
        <v>3.2432721286819017</v>
      </c>
      <c r="AN140" s="17">
        <f>'External Inputs'!AN59*(1-$O22)*$G22*(1-1/((1-$G22)*EXP($B$125*'External Inputs'!AN$5)+$G22))</f>
        <v>3.511675574329447</v>
      </c>
      <c r="AO140" s="17">
        <f>'External Inputs'!AO59*(1-$O22)*$G22*(1-1/((1-$G22)*EXP($B$125*'External Inputs'!AO$5)+$G22))</f>
        <v>3.7788900612949514</v>
      </c>
      <c r="AP140" s="17">
        <f>'External Inputs'!AP59*(1-$O22)*$G22*(1-1/((1-$G22)*EXP($B$125*'External Inputs'!AP$5)+$G22))</f>
        <v>3.9174621710033324</v>
      </c>
      <c r="AQ140" s="17">
        <f>'External Inputs'!AQ59*(1-$O22)*$G22*(1-1/((1-$G22)*EXP($B$125*'External Inputs'!AQ$5)+$G22))</f>
        <v>4.3276064728358552</v>
      </c>
      <c r="AR140" s="17">
        <f>'External Inputs'!AR59*(1-$O22)*$G22*(1-1/((1-$G22)*EXP($B$125*'External Inputs'!AR$5)+$G22))</f>
        <v>4.8715404238981188</v>
      </c>
      <c r="AS140" s="17">
        <f>'External Inputs'!AS59*(1-$O22)*$G22*(1-1/((1-$G22)*EXP($B$125*'External Inputs'!AS$5)+$G22))</f>
        <v>5.3872090827095667</v>
      </c>
      <c r="AT140" s="17">
        <f>'External Inputs'!AT59*(1-$O22)*$G22*(1-1/((1-$G22)*EXP($B$125*'External Inputs'!AT$5)+$G22))</f>
        <v>5.7183498985262418</v>
      </c>
      <c r="AU140" s="17">
        <f>'External Inputs'!AU59*(1-$O22)*$G22*(1-1/((1-$G22)*EXP($B$125*'External Inputs'!AU$5)+$G22))</f>
        <v>5.7569498436301423</v>
      </c>
      <c r="AV140" s="17">
        <f>'External Inputs'!AV59*(1-$O22)*$G22*(1-1/((1-$G22)*EXP($B$125*'External Inputs'!AV$5)+$G22))</f>
        <v>6.1811320917318433</v>
      </c>
      <c r="AW140" s="17">
        <f>'External Inputs'!AW59*(1-$O22)*$G22*(1-1/((1-$G22)*EXP($B$125*'External Inputs'!AW$5)+$G22))</f>
        <v>6.6472242774012544</v>
      </c>
      <c r="AX140" s="17">
        <f>'External Inputs'!AX59*(1-$O22)*$G22*(1-1/((1-$G22)*EXP($B$125*'External Inputs'!AX$5)+$G22))</f>
        <v>7.0875431275570904</v>
      </c>
      <c r="AY140" s="17">
        <f>'External Inputs'!AY59*(1-$O22)*$G22*(1-1/((1-$G22)*EXP($B$125*'External Inputs'!AY$5)+$G22))</f>
        <v>7.4103212501539497</v>
      </c>
      <c r="AZ140" s="17">
        <f>'External Inputs'!AZ59*(1-$O22)*$G22*(1-1/((1-$G22)*EXP($B$125*'External Inputs'!AZ$5)+$G22))</f>
        <v>7.4601312492527185</v>
      </c>
    </row>
    <row r="141" spans="1:52" x14ac:dyDescent="0.2">
      <c r="A141" t="s">
        <v>43</v>
      </c>
      <c r="B141" s="17">
        <f>'External Inputs'!B60*(1-$O23)*$G23*(1-1/((1-$G23)*EXP($B$125*'External Inputs'!B$5)+$G23))</f>
        <v>0.95249851789296158</v>
      </c>
      <c r="C141" s="17">
        <f>'External Inputs'!C60*(1-$O23)*$G23*(1-1/((1-$G23)*EXP($B$125*'External Inputs'!C$5)+$G23))</f>
        <v>0.90169186732280793</v>
      </c>
      <c r="D141" s="17">
        <f>'External Inputs'!D60*(1-$O23)*$G23*(1-1/((1-$G23)*EXP($B$125*'External Inputs'!D$5)+$G23))</f>
        <v>0.86552110067043286</v>
      </c>
      <c r="E141" s="17">
        <f>'External Inputs'!E60*(1-$O23)*$G23*(1-1/((1-$G23)*EXP($B$125*'External Inputs'!E$5)+$G23))</f>
        <v>0.84308208350157066</v>
      </c>
      <c r="F141" s="17">
        <f>'External Inputs'!F60*(1-$O23)*$G23*(1-1/((1-$G23)*EXP($B$125*'External Inputs'!F$5)+$G23))</f>
        <v>0.82998789427088537</v>
      </c>
      <c r="G141" s="17">
        <f>'External Inputs'!G60*(1-$O23)*$G23*(1-1/((1-$G23)*EXP($B$125*'External Inputs'!G$5)+$G23))</f>
        <v>0.83146699478306807</v>
      </c>
      <c r="H141" s="17">
        <f>'External Inputs'!H60*(1-$O23)*$G23*(1-1/((1-$G23)*EXP($B$125*'External Inputs'!H$5)+$G23))</f>
        <v>0.66659782426042957</v>
      </c>
      <c r="I141" s="17">
        <f>'External Inputs'!I60*(1-$O23)*$G23*(1-1/((1-$G23)*EXP($B$125*'External Inputs'!I$5)+$G23))</f>
        <v>0.6176234231507477</v>
      </c>
      <c r="J141" s="17">
        <f>'External Inputs'!J60*(1-$O23)*$G23*(1-1/((1-$G23)*EXP($B$125*'External Inputs'!J$5)+$G23))</f>
        <v>0.57610162023273259</v>
      </c>
      <c r="K141" s="17">
        <f>'External Inputs'!K60*(1-$O23)*$G23*(1-1/((1-$G23)*EXP($B$125*'External Inputs'!K$5)+$G23))</f>
        <v>0.53885763590884384</v>
      </c>
      <c r="L141" s="17">
        <f>'External Inputs'!L60*(1-$O23)*$G23*(1-1/((1-$G23)*EXP($B$125*'External Inputs'!L$5)+$G23))</f>
        <v>0.50461680295720557</v>
      </c>
      <c r="M141" s="17">
        <f>'External Inputs'!M60*(1-$O23)*$G23*(1-1/((1-$G23)*EXP($B$125*'External Inputs'!M$5)+$G23))</f>
        <v>0.46550838449822685</v>
      </c>
      <c r="N141" s="17">
        <f>'External Inputs'!N60*(1-$O23)*$G23*(1-1/((1-$G23)*EXP($B$125*'External Inputs'!N$5)+$G23))</f>
        <v>0.43147512875130278</v>
      </c>
      <c r="O141" s="17">
        <f>'External Inputs'!O60*(1-$O23)*$G23*(1-1/((1-$G23)*EXP($B$125*'External Inputs'!O$5)+$G23))</f>
        <v>0.40340817336796958</v>
      </c>
      <c r="P141" s="17">
        <f>'External Inputs'!P60*(1-$O23)*$G23*(1-1/((1-$G23)*EXP($B$125*'External Inputs'!P$5)+$G23))</f>
        <v>0.38215983899717976</v>
      </c>
      <c r="Q141" s="17">
        <f>'External Inputs'!Q60*(1-$O23)*$G23*(1-1/((1-$G23)*EXP($B$125*'External Inputs'!Q$5)+$G23))</f>
        <v>0.36776017052023685</v>
      </c>
      <c r="R141" s="17">
        <f>'External Inputs'!R60*(1-$O23)*$G23*(1-1/((1-$G23)*EXP($B$125*'External Inputs'!R$5)+$G23))</f>
        <v>0.35601101318416267</v>
      </c>
      <c r="S141" s="17">
        <f>'External Inputs'!S60*(1-$O23)*$G23*(1-1/((1-$G23)*EXP($B$125*'External Inputs'!S$5)+$G23))</f>
        <v>0.34949693017926875</v>
      </c>
      <c r="T141" s="17">
        <f>'External Inputs'!T60*(1-$O23)*$G23*(1-1/((1-$G23)*EXP($B$125*'External Inputs'!T$5)+$G23))</f>
        <v>0.34712678634515937</v>
      </c>
      <c r="U141" s="17">
        <f>'External Inputs'!U60*(1-$O23)*$G23*(1-1/((1-$G23)*EXP($B$125*'External Inputs'!U$5)+$G23))</f>
        <v>0.34786343182615709</v>
      </c>
      <c r="V141" s="17">
        <f>'External Inputs'!V60*(1-$O23)*$G23*(1-1/((1-$G23)*EXP($B$125*'External Inputs'!V$5)+$G23))</f>
        <v>0.35084817917484512</v>
      </c>
      <c r="W141" s="17">
        <f>'External Inputs'!W60*(1-$O23)*$G23*(1-1/((1-$G23)*EXP($B$125*'External Inputs'!W$5)+$G23))</f>
        <v>0.35428309511414474</v>
      </c>
      <c r="X141" s="17">
        <f>'External Inputs'!X60*(1-$O23)*$G23*(1-1/((1-$G23)*EXP($B$125*'External Inputs'!X$5)+$G23))</f>
        <v>0.35961756515158866</v>
      </c>
      <c r="Y141" s="17">
        <f>'External Inputs'!Y60*(1-$O23)*$G23*(1-1/((1-$G23)*EXP($B$125*'External Inputs'!Y$5)+$G23))</f>
        <v>0.36694122530812723</v>
      </c>
      <c r="Z141" s="17">
        <f>'External Inputs'!Z60*(1-$O23)*$G23*(1-1/((1-$G23)*EXP($B$125*'External Inputs'!Z$5)+$G23))</f>
        <v>0.37641141926546162</v>
      </c>
      <c r="AA141" s="17">
        <f>'External Inputs'!AA60*(1-$O23)*$G23*(1-1/((1-$G23)*EXP($B$125*'External Inputs'!AA$5)+$G23))</f>
        <v>0.38813732568272091</v>
      </c>
      <c r="AB141" s="17">
        <f>'External Inputs'!AB60*(1-$O23)*$G23*(1-1/((1-$G23)*EXP($B$125*'External Inputs'!AB$5)+$G23))</f>
        <v>0.40151366485016082</v>
      </c>
      <c r="AC141" s="17">
        <f>'External Inputs'!AC60*(1-$O23)*$G23*(1-1/((1-$G23)*EXP($B$125*'External Inputs'!AC$5)+$G23))</f>
        <v>0.41687313608519</v>
      </c>
      <c r="AD141" s="17">
        <f>'External Inputs'!AD60*(1-$O23)*$G23*(1-1/((1-$G23)*EXP($B$125*'External Inputs'!AD$5)+$G23))</f>
        <v>0.4332674147011647</v>
      </c>
      <c r="AE141" s="17">
        <f>'External Inputs'!AE60*(1-$O23)*$G23*(1-1/((1-$G23)*EXP($B$125*'External Inputs'!AE$5)+$G23))</f>
        <v>0.44939399881303471</v>
      </c>
      <c r="AF141" s="17">
        <f>'External Inputs'!AF60*(1-$O23)*$G23*(1-1/((1-$G23)*EXP($B$125*'External Inputs'!AF$5)+$G23))</f>
        <v>0.46445951956682935</v>
      </c>
      <c r="AG141" s="17">
        <f>'External Inputs'!AG60*(1-$O23)*$G23*(1-1/((1-$G23)*EXP($B$125*'External Inputs'!AG$5)+$G23))</f>
        <v>0.47799564449632659</v>
      </c>
      <c r="AH141" s="17">
        <f>'External Inputs'!AH60*(1-$O23)*$G23*(1-1/((1-$G23)*EXP($B$125*'External Inputs'!AH$5)+$G23))</f>
        <v>0.49061808001886914</v>
      </c>
      <c r="AI141" s="17">
        <f>'External Inputs'!AI60*(1-$O23)*$G23*(1-1/((1-$G23)*EXP($B$125*'External Inputs'!AI$5)+$G23))</f>
        <v>0.50353223810407577</v>
      </c>
      <c r="AJ141" s="17">
        <f>'External Inputs'!AJ60*(1-$O23)*$G23*(1-1/((1-$G23)*EXP($B$125*'External Inputs'!AJ$5)+$G23))</f>
        <v>0.51829363873763012</v>
      </c>
      <c r="AK141" s="17">
        <f>'External Inputs'!AK60*(1-$O23)*$G23*(1-1/((1-$G23)*EXP($B$125*'External Inputs'!AK$5)+$G23))</f>
        <v>0.5361720731947256</v>
      </c>
      <c r="AL141" s="17">
        <f>'External Inputs'!AL60*(1-$O23)*$G23*(1-1/((1-$G23)*EXP($B$125*'External Inputs'!AL$5)+$G23))</f>
        <v>0.55714205805360228</v>
      </c>
      <c r="AM141" s="17">
        <f>'External Inputs'!AM60*(1-$O23)*$G23*(1-1/((1-$G23)*EXP($B$125*'External Inputs'!AM$5)+$G23))</f>
        <v>0.58194398525760338</v>
      </c>
      <c r="AN141" s="17">
        <f>'External Inputs'!AN60*(1-$O23)*$G23*(1-1/((1-$G23)*EXP($B$125*'External Inputs'!AN$5)+$G23))</f>
        <v>0.61098517865984392</v>
      </c>
      <c r="AO141" s="17">
        <f>'External Inputs'!AO60*(1-$O23)*$G23*(1-1/((1-$G23)*EXP($B$125*'External Inputs'!AO$5)+$G23))</f>
        <v>0.64452758074599181</v>
      </c>
      <c r="AP141" s="17">
        <f>'External Inputs'!AP60*(1-$O23)*$G23*(1-1/((1-$G23)*EXP($B$125*'External Inputs'!AP$5)+$G23))</f>
        <v>0.6829038002238349</v>
      </c>
      <c r="AQ141" s="17">
        <f>'External Inputs'!AQ60*(1-$O23)*$G23*(1-1/((1-$G23)*EXP($B$125*'External Inputs'!AQ$5)+$G23))</f>
        <v>0.72511012331187186</v>
      </c>
      <c r="AR141" s="17">
        <f>'External Inputs'!AR60*(1-$O23)*$G23*(1-1/((1-$G23)*EXP($B$125*'External Inputs'!AR$5)+$G23))</f>
        <v>0.77259613857248022</v>
      </c>
      <c r="AS141" s="17">
        <f>'External Inputs'!AS60*(1-$O23)*$G23*(1-1/((1-$G23)*EXP($B$125*'External Inputs'!AS$5)+$G23))</f>
        <v>0.82687393502773976</v>
      </c>
      <c r="AT141" s="17">
        <f>'External Inputs'!AT60*(1-$O23)*$G23*(1-1/((1-$G23)*EXP($B$125*'External Inputs'!AT$5)+$G23))</f>
        <v>0.8896923787515314</v>
      </c>
      <c r="AU141" s="17">
        <f>'External Inputs'!AU60*(1-$O23)*$G23*(1-1/((1-$G23)*EXP($B$125*'External Inputs'!AU$5)+$G23))</f>
        <v>0.9622768241570846</v>
      </c>
      <c r="AV141" s="17">
        <f>'External Inputs'!AV60*(1-$O23)*$G23*(1-1/((1-$G23)*EXP($B$125*'External Inputs'!AV$5)+$G23))</f>
        <v>1.0445531395331751</v>
      </c>
      <c r="AW141" s="17">
        <f>'External Inputs'!AW60*(1-$O23)*$G23*(1-1/((1-$G23)*EXP($B$125*'External Inputs'!AW$5)+$G23))</f>
        <v>1.1367465635093266</v>
      </c>
      <c r="AX141" s="17">
        <f>'External Inputs'!AX60*(1-$O23)*$G23*(1-1/((1-$G23)*EXP($B$125*'External Inputs'!AX$5)+$G23))</f>
        <v>1.2362292824439687</v>
      </c>
      <c r="AY141" s="17">
        <f>'External Inputs'!AY60*(1-$O23)*$G23*(1-1/((1-$G23)*EXP($B$125*'External Inputs'!AY$5)+$G23))</f>
        <v>1.3392117020427767</v>
      </c>
      <c r="AZ141" s="17">
        <f>'External Inputs'!AZ60*(1-$O23)*$G23*(1-1/((1-$G23)*EXP($B$125*'External Inputs'!AZ$5)+$G23))</f>
        <v>1.4428288762221457</v>
      </c>
    </row>
    <row r="142" spans="1:52" ht="15" x14ac:dyDescent="0.25">
      <c r="A142" s="8" t="s">
        <v>56</v>
      </c>
      <c r="B142" s="17">
        <f>SUM(B127:B141)</f>
        <v>3504.5261225931517</v>
      </c>
      <c r="C142" s="17">
        <f t="shared" ref="C142:AZ142" si="6">SUM(C127:C141)</f>
        <v>3344.8624362868582</v>
      </c>
      <c r="D142" s="17">
        <f t="shared" si="6"/>
        <v>3220.1523349867248</v>
      </c>
      <c r="E142" s="17">
        <f t="shared" si="6"/>
        <v>3126.6465601149325</v>
      </c>
      <c r="F142" s="17">
        <f t="shared" si="6"/>
        <v>3047.7820944448254</v>
      </c>
      <c r="G142" s="17">
        <f t="shared" si="6"/>
        <v>3002.4744017282587</v>
      </c>
      <c r="H142" s="17">
        <f t="shared" si="6"/>
        <v>2345.0448990093673</v>
      </c>
      <c r="I142" s="17">
        <f t="shared" si="6"/>
        <v>2103.6862691003125</v>
      </c>
      <c r="J142" s="17">
        <f t="shared" si="6"/>
        <v>1894.9052693038018</v>
      </c>
      <c r="K142" s="17">
        <f t="shared" si="6"/>
        <v>1713.6511385510914</v>
      </c>
      <c r="L142" s="17">
        <f t="shared" si="6"/>
        <v>1556.7995369217717</v>
      </c>
      <c r="M142" s="17">
        <f t="shared" si="6"/>
        <v>1397.7934952115411</v>
      </c>
      <c r="N142" s="17">
        <f t="shared" si="6"/>
        <v>1264.6436400381822</v>
      </c>
      <c r="O142" s="17">
        <f t="shared" si="6"/>
        <v>1154.0221917015717</v>
      </c>
      <c r="P142" s="17">
        <f t="shared" si="6"/>
        <v>1063.1357770534919</v>
      </c>
      <c r="Q142" s="17">
        <f t="shared" si="6"/>
        <v>989.36705630640063</v>
      </c>
      <c r="R142" s="17">
        <f t="shared" si="6"/>
        <v>920.18454066202798</v>
      </c>
      <c r="S142" s="17">
        <f t="shared" si="6"/>
        <v>864.8119143225282</v>
      </c>
      <c r="T142" s="17">
        <f t="shared" si="6"/>
        <v>821.37188293444706</v>
      </c>
      <c r="U142" s="17">
        <f t="shared" si="6"/>
        <v>788.36120301777657</v>
      </c>
      <c r="V142" s="17">
        <f t="shared" si="6"/>
        <v>763.97767122015296</v>
      </c>
      <c r="W142" s="17">
        <f t="shared" si="6"/>
        <v>743.33085415558537</v>
      </c>
      <c r="X142" s="17">
        <f t="shared" si="6"/>
        <v>729.20502979309322</v>
      </c>
      <c r="Y142" s="17">
        <f t="shared" si="6"/>
        <v>720.53509220391936</v>
      </c>
      <c r="Z142" s="17">
        <f t="shared" si="6"/>
        <v>716.26085461845491</v>
      </c>
      <c r="AA142" s="17">
        <f t="shared" si="6"/>
        <v>715.73285476804358</v>
      </c>
      <c r="AB142" s="17">
        <f t="shared" si="6"/>
        <v>716.43760098743542</v>
      </c>
      <c r="AC142" s="17">
        <f t="shared" si="6"/>
        <v>719.81631756011006</v>
      </c>
      <c r="AD142" s="17">
        <f t="shared" si="6"/>
        <v>725.47296337995635</v>
      </c>
      <c r="AE142" s="17">
        <f t="shared" si="6"/>
        <v>733.02355218790592</v>
      </c>
      <c r="AF142" s="17">
        <f t="shared" si="6"/>
        <v>742.2437831283587</v>
      </c>
      <c r="AG142" s="17">
        <f t="shared" si="6"/>
        <v>751.9259731085267</v>
      </c>
      <c r="AH142" s="17">
        <f t="shared" si="6"/>
        <v>762.83338686519926</v>
      </c>
      <c r="AI142" s="17">
        <f t="shared" si="6"/>
        <v>774.97200068481629</v>
      </c>
      <c r="AJ142" s="17">
        <f t="shared" si="6"/>
        <v>788.07056876252091</v>
      </c>
      <c r="AK142" s="17">
        <f t="shared" si="6"/>
        <v>801.89375349205227</v>
      </c>
      <c r="AL142" s="17">
        <f t="shared" si="6"/>
        <v>814.61635485714055</v>
      </c>
      <c r="AM142" s="17">
        <f t="shared" si="6"/>
        <v>827.81675959951895</v>
      </c>
      <c r="AN142" s="17">
        <f t="shared" si="6"/>
        <v>841.54211108007871</v>
      </c>
      <c r="AO142" s="17">
        <f t="shared" si="6"/>
        <v>855.80616590847501</v>
      </c>
      <c r="AP142" s="17">
        <f t="shared" si="6"/>
        <v>870.57420222484654</v>
      </c>
      <c r="AQ142" s="17">
        <f t="shared" si="6"/>
        <v>883.68513648949283</v>
      </c>
      <c r="AR142" s="17">
        <f t="shared" si="6"/>
        <v>897.32540360610142</v>
      </c>
      <c r="AS142" s="17">
        <f t="shared" si="6"/>
        <v>911.52977257277223</v>
      </c>
      <c r="AT142" s="17">
        <f t="shared" si="6"/>
        <v>926.12834618969691</v>
      </c>
      <c r="AU142" s="17">
        <f t="shared" si="6"/>
        <v>941.11760428351806</v>
      </c>
      <c r="AV142" s="17">
        <f t="shared" si="6"/>
        <v>954.65802145054249</v>
      </c>
      <c r="AW142" s="17">
        <f t="shared" si="6"/>
        <v>968.61254592731427</v>
      </c>
      <c r="AX142" s="17">
        <f t="shared" si="6"/>
        <v>982.95434652498636</v>
      </c>
      <c r="AY142" s="17">
        <f t="shared" si="6"/>
        <v>997.67925023037503</v>
      </c>
      <c r="AZ142" s="17">
        <f t="shared" si="6"/>
        <v>1012.7624994456562</v>
      </c>
    </row>
    <row r="144" spans="1:52" ht="15" x14ac:dyDescent="0.25">
      <c r="A144" s="8" t="s">
        <v>22</v>
      </c>
    </row>
    <row r="145" spans="1:52" x14ac:dyDescent="0.2">
      <c r="A145" t="s">
        <v>53</v>
      </c>
      <c r="B145" t="s">
        <v>61</v>
      </c>
    </row>
    <row r="146" spans="1:52" x14ac:dyDescent="0.2">
      <c r="A146" t="s">
        <v>57</v>
      </c>
      <c r="B146">
        <v>3.5999999999999999E-3</v>
      </c>
    </row>
    <row r="147" spans="1:52" ht="15" x14ac:dyDescent="0.2">
      <c r="B147" s="2">
        <v>2000</v>
      </c>
      <c r="C147" s="2">
        <v>2001</v>
      </c>
      <c r="D147" s="2">
        <v>2002</v>
      </c>
      <c r="E147" s="2">
        <v>2003</v>
      </c>
      <c r="F147" s="2">
        <v>2004</v>
      </c>
      <c r="G147" s="2">
        <v>2005</v>
      </c>
      <c r="H147" s="2">
        <v>2006</v>
      </c>
      <c r="I147" s="2">
        <v>2007</v>
      </c>
      <c r="J147" s="2">
        <v>2008</v>
      </c>
      <c r="K147" s="2">
        <v>2009</v>
      </c>
      <c r="L147" s="2">
        <v>2010</v>
      </c>
      <c r="M147" s="2">
        <v>2011</v>
      </c>
      <c r="N147" s="2">
        <v>2012</v>
      </c>
      <c r="O147" s="2">
        <v>2013</v>
      </c>
      <c r="P147" s="2">
        <v>2014</v>
      </c>
      <c r="Q147" s="2">
        <v>2015</v>
      </c>
      <c r="R147" s="2">
        <v>2016</v>
      </c>
      <c r="S147" s="2">
        <v>2017</v>
      </c>
      <c r="T147" s="2">
        <v>2018</v>
      </c>
      <c r="U147" s="2">
        <v>2019</v>
      </c>
      <c r="V147" s="2">
        <v>2020</v>
      </c>
      <c r="W147" s="2">
        <v>2021</v>
      </c>
      <c r="X147" s="2">
        <v>2022</v>
      </c>
      <c r="Y147" s="2">
        <v>2023</v>
      </c>
      <c r="Z147" s="2">
        <v>2024</v>
      </c>
      <c r="AA147" s="2">
        <v>2025</v>
      </c>
      <c r="AB147" s="2">
        <v>2026</v>
      </c>
      <c r="AC147" s="2">
        <v>2027</v>
      </c>
      <c r="AD147" s="2">
        <v>2028</v>
      </c>
      <c r="AE147" s="2">
        <v>2029</v>
      </c>
      <c r="AF147" s="2">
        <v>2030</v>
      </c>
      <c r="AG147" s="2">
        <v>2031</v>
      </c>
      <c r="AH147" s="2">
        <v>2032</v>
      </c>
      <c r="AI147" s="2">
        <v>2033</v>
      </c>
      <c r="AJ147" s="2">
        <v>2034</v>
      </c>
      <c r="AK147" s="2">
        <v>2035</v>
      </c>
      <c r="AL147" s="2">
        <v>2036</v>
      </c>
      <c r="AM147" s="2">
        <v>2037</v>
      </c>
      <c r="AN147" s="2">
        <v>2038</v>
      </c>
      <c r="AO147" s="2">
        <v>2039</v>
      </c>
      <c r="AP147" s="2">
        <v>2040</v>
      </c>
      <c r="AQ147" s="2">
        <v>2041</v>
      </c>
      <c r="AR147" s="2">
        <v>2042</v>
      </c>
      <c r="AS147" s="2">
        <v>2043</v>
      </c>
      <c r="AT147" s="2">
        <v>2044</v>
      </c>
      <c r="AU147" s="2">
        <v>2045</v>
      </c>
      <c r="AV147" s="2">
        <v>2046</v>
      </c>
      <c r="AW147" s="2">
        <v>2047</v>
      </c>
      <c r="AX147" s="2">
        <v>2048</v>
      </c>
      <c r="AY147" s="2">
        <v>2049</v>
      </c>
      <c r="AZ147" s="2">
        <v>2050</v>
      </c>
    </row>
    <row r="148" spans="1:52" x14ac:dyDescent="0.2">
      <c r="A148" t="s">
        <v>14</v>
      </c>
      <c r="B148" s="17">
        <f>'External Inputs'!B41*$H4*(1-1/((1-$H4)*EXP($B$146*'External Inputs'!B$5)+$H4))</f>
        <v>8244.6485293411897</v>
      </c>
      <c r="C148" s="17">
        <f>'External Inputs'!C41*$H4*(1-1/((1-$H4)*EXP($B$146*'External Inputs'!C$5)+$H4))</f>
        <v>7777.471317061767</v>
      </c>
      <c r="D148" s="17">
        <f>'External Inputs'!D41*$H4*(1-1/((1-$H4)*EXP($B$146*'External Inputs'!D$5)+$H4))</f>
        <v>7357.4043207589666</v>
      </c>
      <c r="E148" s="17">
        <f>'External Inputs'!E41*$H4*(1-1/((1-$H4)*EXP($B$146*'External Inputs'!E$5)+$H4))</f>
        <v>6979.2486040375388</v>
      </c>
      <c r="F148" s="17">
        <f>'External Inputs'!F41*$H4*(1-1/((1-$H4)*EXP($B$146*'External Inputs'!F$5)+$H4))</f>
        <v>6626.076371804852</v>
      </c>
      <c r="G148" s="17">
        <f>'External Inputs'!G41*$H4*(1-1/((1-$H4)*EXP($B$146*'External Inputs'!G$5)+$H4))</f>
        <v>6369.2401308641884</v>
      </c>
      <c r="H148" s="17">
        <f>'External Inputs'!H41*$H4*(1-1/((1-$H4)*EXP($B$146*'External Inputs'!H$5)+$H4))</f>
        <v>4932.0842018404819</v>
      </c>
      <c r="I148" s="17">
        <f>'External Inputs'!I41*$H4*(1-1/((1-$H4)*EXP($B$146*'External Inputs'!I$5)+$H4))</f>
        <v>4411.2571836260795</v>
      </c>
      <c r="J148" s="17">
        <f>'External Inputs'!J41*$H4*(1-1/((1-$H4)*EXP($B$146*'External Inputs'!J$5)+$H4))</f>
        <v>3974.8261602794946</v>
      </c>
      <c r="K148" s="17">
        <f>'External Inputs'!K41*$H4*(1-1/((1-$H4)*EXP($B$146*'External Inputs'!K$5)+$H4))</f>
        <v>3594.0206702091282</v>
      </c>
      <c r="L148" s="17">
        <f>'External Inputs'!L41*$H4*(1-1/((1-$H4)*EXP($B$146*'External Inputs'!L$5)+$H4))</f>
        <v>3245.9924890727316</v>
      </c>
      <c r="M148" s="17">
        <f>'External Inputs'!M41*$H4*(1-1/((1-$H4)*EXP($B$146*'External Inputs'!M$5)+$H4))</f>
        <v>2895.0644155250579</v>
      </c>
      <c r="N148" s="17">
        <f>'External Inputs'!N41*$H4*(1-1/((1-$H4)*EXP($B$146*'External Inputs'!N$5)+$H4))</f>
        <v>2599.1022514548863</v>
      </c>
      <c r="O148" s="17">
        <f>'External Inputs'!O41*$H4*(1-1/((1-$H4)*EXP($B$146*'External Inputs'!O$5)+$H4))</f>
        <v>2350.9681759109194</v>
      </c>
      <c r="P148" s="17">
        <f>'External Inputs'!P41*$H4*(1-1/((1-$H4)*EXP($B$146*'External Inputs'!P$5)+$H4))</f>
        <v>2145.6806122056969</v>
      </c>
      <c r="Q148" s="17">
        <f>'External Inputs'!Q41*$H4*(1-1/((1-$H4)*EXP($B$146*'External Inputs'!Q$5)+$H4))</f>
        <v>1978.7970772786989</v>
      </c>
      <c r="R148" s="17">
        <f>'External Inputs'!R41*$H4*(1-1/((1-$H4)*EXP($B$146*'External Inputs'!R$5)+$H4))</f>
        <v>1831.3641304120122</v>
      </c>
      <c r="S148" s="17">
        <f>'External Inputs'!S41*$H4*(1-1/((1-$H4)*EXP($B$146*'External Inputs'!S$5)+$H4))</f>
        <v>1713.5729905798271</v>
      </c>
      <c r="T148" s="17">
        <f>'External Inputs'!T41*$H4*(1-1/((1-$H4)*EXP($B$146*'External Inputs'!T$5)+$H4))</f>
        <v>1620.9148376020078</v>
      </c>
      <c r="U148" s="17">
        <f>'External Inputs'!U41*$H4*(1-1/((1-$H4)*EXP($B$146*'External Inputs'!U$5)+$H4))</f>
        <v>1549.2695315336289</v>
      </c>
      <c r="V148" s="17">
        <f>'External Inputs'!V41*$H4*(1-1/((1-$H4)*EXP($B$146*'External Inputs'!V$5)+$H4))</f>
        <v>1493.8257409340749</v>
      </c>
      <c r="W148" s="17">
        <f>'External Inputs'!W41*$H4*(1-1/((1-$H4)*EXP($B$146*'External Inputs'!W$5)+$H4))</f>
        <v>1449.9260241788925</v>
      </c>
      <c r="X148" s="17">
        <f>'External Inputs'!X41*$H4*(1-1/((1-$H4)*EXP($B$146*'External Inputs'!X$5)+$H4))</f>
        <v>1417.7211225476171</v>
      </c>
      <c r="Y148" s="17">
        <f>'External Inputs'!Y41*$H4*(1-1/((1-$H4)*EXP($B$146*'External Inputs'!Y$5)+$H4))</f>
        <v>1395.1653387490117</v>
      </c>
      <c r="Z148" s="17">
        <f>'External Inputs'!Z41*$H4*(1-1/((1-$H4)*EXP($B$146*'External Inputs'!Z$5)+$H4))</f>
        <v>1380.4426313207118</v>
      </c>
      <c r="AA148" s="17">
        <f>'External Inputs'!AA41*$H4*(1-1/((1-$H4)*EXP($B$146*'External Inputs'!AA$5)+$H4))</f>
        <v>1372.4915302305433</v>
      </c>
      <c r="AB148" s="17">
        <f>'External Inputs'!AB41*$H4*(1-1/((1-$H4)*EXP($B$146*'External Inputs'!AB$5)+$H4))</f>
        <v>1371.5172047409337</v>
      </c>
      <c r="AC148" s="17">
        <f>'External Inputs'!AC41*$H4*(1-1/((1-$H4)*EXP($B$146*'External Inputs'!AC$5)+$H4))</f>
        <v>1375.0475417087268</v>
      </c>
      <c r="AD148" s="17">
        <f>'External Inputs'!AD41*$H4*(1-1/((1-$H4)*EXP($B$146*'External Inputs'!AD$5)+$H4))</f>
        <v>1382.0638389658204</v>
      </c>
      <c r="AE148" s="17">
        <f>'External Inputs'!AE41*$H4*(1-1/((1-$H4)*EXP($B$146*'External Inputs'!AE$5)+$H4))</f>
        <v>1391.5186462666866</v>
      </c>
      <c r="AF148" s="17">
        <f>'External Inputs'!AF41*$H4*(1-1/((1-$H4)*EXP($B$146*'External Inputs'!AF$5)+$H4))</f>
        <v>1402.7551781849293</v>
      </c>
      <c r="AG148" s="17">
        <f>'External Inputs'!AG41*$H4*(1-1/((1-$H4)*EXP($B$146*'External Inputs'!AG$5)+$H4))</f>
        <v>1419.102766711027</v>
      </c>
      <c r="AH148" s="17">
        <f>'External Inputs'!AH41*$H4*(1-1/((1-$H4)*EXP($B$146*'External Inputs'!AH$5)+$H4))</f>
        <v>1436.4680748297212</v>
      </c>
      <c r="AI148" s="17">
        <f>'External Inputs'!AI41*$H4*(1-1/((1-$H4)*EXP($B$146*'External Inputs'!AI$5)+$H4))</f>
        <v>1454.7363470063017</v>
      </c>
      <c r="AJ148" s="17">
        <f>'External Inputs'!AJ41*$H4*(1-1/((1-$H4)*EXP($B$146*'External Inputs'!AJ$5)+$H4))</f>
        <v>1473.2994015669087</v>
      </c>
      <c r="AK148" s="17">
        <f>'External Inputs'!AK41*$H4*(1-1/((1-$H4)*EXP($B$146*'External Inputs'!AK$5)+$H4))</f>
        <v>1491.6047609758316</v>
      </c>
      <c r="AL148" s="17">
        <f>'External Inputs'!AL41*$H4*(1-1/((1-$H4)*EXP($B$146*'External Inputs'!AL$5)+$H4))</f>
        <v>1512.1944704278951</v>
      </c>
      <c r="AM148" s="17">
        <f>'External Inputs'!AM41*$H4*(1-1/((1-$H4)*EXP($B$146*'External Inputs'!AM$5)+$H4))</f>
        <v>1531.9642314683049</v>
      </c>
      <c r="AN148" s="17">
        <f>'External Inputs'!AN41*$H4*(1-1/((1-$H4)*EXP($B$146*'External Inputs'!AN$5)+$H4))</f>
        <v>1550.8512893366237</v>
      </c>
      <c r="AO148" s="17">
        <f>'External Inputs'!AO41*$H4*(1-1/((1-$H4)*EXP($B$146*'External Inputs'!AO$5)+$H4))</f>
        <v>1569.1249854216828</v>
      </c>
      <c r="AP148" s="17">
        <f>'External Inputs'!AP41*$H4*(1-1/((1-$H4)*EXP($B$146*'External Inputs'!AP$5)+$H4))</f>
        <v>1587.3139479407675</v>
      </c>
      <c r="AQ148" s="17">
        <f>'External Inputs'!AQ41*$H4*(1-1/((1-$H4)*EXP($B$146*'External Inputs'!AQ$5)+$H4))</f>
        <v>1608.123055856189</v>
      </c>
      <c r="AR148" s="17">
        <f>'External Inputs'!AR41*$H4*(1-1/((1-$H4)*EXP($B$146*'External Inputs'!AR$5)+$H4))</f>
        <v>1629.2759931852358</v>
      </c>
      <c r="AS148" s="17">
        <f>'External Inputs'!AS41*$H4*(1-1/((1-$H4)*EXP($B$146*'External Inputs'!AS$5)+$H4))</f>
        <v>1650.9355295029909</v>
      </c>
      <c r="AT148" s="17">
        <f>'External Inputs'!AT41*$H4*(1-1/((1-$H4)*EXP($B$146*'External Inputs'!AT$5)+$H4))</f>
        <v>1672.6822725485399</v>
      </c>
      <c r="AU148" s="17">
        <f>'External Inputs'!AU41*$H4*(1-1/((1-$H4)*EXP($B$146*'External Inputs'!AU$5)+$H4))</f>
        <v>1694.104740551996</v>
      </c>
      <c r="AV148" s="17">
        <f>'External Inputs'!AV41*$H4*(1-1/((1-$H4)*EXP($B$146*'External Inputs'!AV$5)+$H4))</f>
        <v>1718.1965934434886</v>
      </c>
      <c r="AW148" s="17">
        <f>'External Inputs'!AW41*$H4*(1-1/((1-$H4)*EXP($B$146*'External Inputs'!AW$5)+$H4))</f>
        <v>1742.4022267262405</v>
      </c>
      <c r="AX148" s="17">
        <f>'External Inputs'!AX41*$H4*(1-1/((1-$H4)*EXP($B$146*'External Inputs'!AX$5)+$H4))</f>
        <v>1766.5295106292258</v>
      </c>
      <c r="AY148" s="17">
        <f>'External Inputs'!AY41*$H4*(1-1/((1-$H4)*EXP($B$146*'External Inputs'!AY$5)+$H4))</f>
        <v>1790.41221044299</v>
      </c>
      <c r="AZ148" s="17">
        <f>'External Inputs'!AZ41*$H4*(1-1/((1-$H4)*EXP($B$146*'External Inputs'!AZ$5)+$H4))</f>
        <v>1813.8040618459847</v>
      </c>
    </row>
    <row r="149" spans="1:52" x14ac:dyDescent="0.2">
      <c r="A149" t="s">
        <v>15</v>
      </c>
      <c r="B149" s="17">
        <f>'External Inputs'!B42*$H5*(1-1/((1-$H5)*EXP($B$146*'External Inputs'!B$5)+$H5))</f>
        <v>8295.3708726993227</v>
      </c>
      <c r="C149" s="17">
        <f>'External Inputs'!C42*$H5*(1-1/((1-$H5)*EXP($B$146*'External Inputs'!C$5)+$H5))</f>
        <v>7900.6158910827689</v>
      </c>
      <c r="D149" s="17">
        <f>'External Inputs'!D42*$H5*(1-1/((1-$H5)*EXP($B$146*'External Inputs'!D$5)+$H5))</f>
        <v>7588.6893629877268</v>
      </c>
      <c r="E149" s="17">
        <f>'External Inputs'!E42*$H5*(1-1/((1-$H5)*EXP($B$146*'External Inputs'!E$5)+$H5))</f>
        <v>7344.3022664336886</v>
      </c>
      <c r="F149" s="17">
        <f>'External Inputs'!F42*$H5*(1-1/((1-$H5)*EXP($B$146*'External Inputs'!F$5)+$H5))</f>
        <v>7112.0047889372072</v>
      </c>
      <c r="G149" s="17">
        <f>'External Inputs'!G42*$H5*(1-1/((1-$H5)*EXP($B$146*'External Inputs'!G$5)+$H5))</f>
        <v>6919.8298392948991</v>
      </c>
      <c r="H149" s="17">
        <f>'External Inputs'!H42*$H5*(1-1/((1-$H5)*EXP($B$146*'External Inputs'!H$5)+$H5))</f>
        <v>5312.2899868833947</v>
      </c>
      <c r="I149" s="17">
        <f>'External Inputs'!I42*$H5*(1-1/((1-$H5)*EXP($B$146*'External Inputs'!I$5)+$H5))</f>
        <v>4679.4584328897026</v>
      </c>
      <c r="J149" s="17">
        <f>'External Inputs'!J42*$H5*(1-1/((1-$H5)*EXP($B$146*'External Inputs'!J$5)+$H5))</f>
        <v>4139.1761140510434</v>
      </c>
      <c r="K149" s="17">
        <f>'External Inputs'!K42*$H5*(1-1/((1-$H5)*EXP($B$146*'External Inputs'!K$5)+$H5))</f>
        <v>3685.4763791542259</v>
      </c>
      <c r="L149" s="17">
        <f>'External Inputs'!L42*$H5*(1-1/((1-$H5)*EXP($B$146*'External Inputs'!L$5)+$H5))</f>
        <v>3310.473408356786</v>
      </c>
      <c r="M149" s="17">
        <f>'External Inputs'!M42*$H5*(1-1/((1-$H5)*EXP($B$146*'External Inputs'!M$5)+$H5))</f>
        <v>2937.6174812391901</v>
      </c>
      <c r="N149" s="17">
        <f>'External Inputs'!N42*$H5*(1-1/((1-$H5)*EXP($B$146*'External Inputs'!N$5)+$H5))</f>
        <v>2631.9205293022428</v>
      </c>
      <c r="O149" s="17">
        <f>'External Inputs'!O42*$H5*(1-1/((1-$H5)*EXP($B$146*'External Inputs'!O$5)+$H5))</f>
        <v>2381.5836882433155</v>
      </c>
      <c r="P149" s="17">
        <f>'External Inputs'!P42*$H5*(1-1/((1-$H5)*EXP($B$146*'External Inputs'!P$5)+$H5))</f>
        <v>2175.7009207025681</v>
      </c>
      <c r="Q149" s="17">
        <f>'External Inputs'!Q42*$H5*(1-1/((1-$H5)*EXP($B$146*'External Inputs'!Q$5)+$H5))</f>
        <v>2005.7842966376918</v>
      </c>
      <c r="R149" s="17">
        <f>'External Inputs'!R42*$H5*(1-1/((1-$H5)*EXP($B$146*'External Inputs'!R$5)+$H5))</f>
        <v>1851.4273108841701</v>
      </c>
      <c r="S149" s="17">
        <f>'External Inputs'!S42*$H5*(1-1/((1-$H5)*EXP($B$146*'External Inputs'!S$5)+$H5))</f>
        <v>1726.0661292908565</v>
      </c>
      <c r="T149" s="17">
        <f>'External Inputs'!T42*$H5*(1-1/((1-$H5)*EXP($B$146*'External Inputs'!T$5)+$H5))</f>
        <v>1625.6229296670892</v>
      </c>
      <c r="U149" s="17">
        <f>'External Inputs'!U42*$H5*(1-1/((1-$H5)*EXP($B$146*'External Inputs'!U$5)+$H5))</f>
        <v>1547.3739089435976</v>
      </c>
      <c r="V149" s="17">
        <f>'External Inputs'!V42*$H5*(1-1/((1-$H5)*EXP($B$146*'External Inputs'!V$5)+$H5))</f>
        <v>1487.9288808032722</v>
      </c>
      <c r="W149" s="17">
        <f>'External Inputs'!W42*$H5*(1-1/((1-$H5)*EXP($B$146*'External Inputs'!W$5)+$H5))</f>
        <v>1441.0722634383924</v>
      </c>
      <c r="X149" s="17">
        <f>'External Inputs'!X42*$H5*(1-1/((1-$H5)*EXP($B$146*'External Inputs'!X$5)+$H5))</f>
        <v>1407.7906699027935</v>
      </c>
      <c r="Y149" s="17">
        <f>'External Inputs'!Y42*$H5*(1-1/((1-$H5)*EXP($B$146*'External Inputs'!Y$5)+$H5))</f>
        <v>1385.6511036886004</v>
      </c>
      <c r="Z149" s="17">
        <f>'External Inputs'!Z42*$H5*(1-1/((1-$H5)*EXP($B$146*'External Inputs'!Z$5)+$H5))</f>
        <v>1372.1257055113842</v>
      </c>
      <c r="AA149" s="17">
        <f>'External Inputs'!AA42*$H5*(1-1/((1-$H5)*EXP($B$146*'External Inputs'!AA$5)+$H5))</f>
        <v>1365.492110973491</v>
      </c>
      <c r="AB149" s="17">
        <f>'External Inputs'!AB42*$H5*(1-1/((1-$H5)*EXP($B$146*'External Inputs'!AB$5)+$H5))</f>
        <v>1364.7549198962586</v>
      </c>
      <c r="AC149" s="17">
        <f>'External Inputs'!AC42*$H5*(1-1/((1-$H5)*EXP($B$146*'External Inputs'!AC$5)+$H5))</f>
        <v>1368.8785008757372</v>
      </c>
      <c r="AD149" s="17">
        <f>'External Inputs'!AD42*$H5*(1-1/((1-$H5)*EXP($B$146*'External Inputs'!AD$5)+$H5))</f>
        <v>1376.8720740583751</v>
      </c>
      <c r="AE149" s="17">
        <f>'External Inputs'!AE42*$H5*(1-1/((1-$H5)*EXP($B$146*'External Inputs'!AE$5)+$H5))</f>
        <v>1387.7833522553963</v>
      </c>
      <c r="AF149" s="17">
        <f>'External Inputs'!AF42*$H5*(1-1/((1-$H5)*EXP($B$146*'External Inputs'!AF$5)+$H5))</f>
        <v>1401.0046963752741</v>
      </c>
      <c r="AG149" s="17">
        <f>'External Inputs'!AG42*$H5*(1-1/((1-$H5)*EXP($B$146*'External Inputs'!AG$5)+$H5))</f>
        <v>1418.5971816932877</v>
      </c>
      <c r="AH149" s="17">
        <f>'External Inputs'!AH42*$H5*(1-1/((1-$H5)*EXP($B$146*'External Inputs'!AH$5)+$H5))</f>
        <v>1437.7004893755363</v>
      </c>
      <c r="AI149" s="17">
        <f>'External Inputs'!AI42*$H5*(1-1/((1-$H5)*EXP($B$146*'External Inputs'!AI$5)+$H5))</f>
        <v>1458.1969815364598</v>
      </c>
      <c r="AJ149" s="17">
        <f>'External Inputs'!AJ42*$H5*(1-1/((1-$H5)*EXP($B$146*'External Inputs'!AJ$5)+$H5))</f>
        <v>1479.4662715254103</v>
      </c>
      <c r="AK149" s="17">
        <f>'External Inputs'!AK42*$H5*(1-1/((1-$H5)*EXP($B$146*'External Inputs'!AK$5)+$H5))</f>
        <v>1500.9252276111547</v>
      </c>
      <c r="AL149" s="17">
        <f>'External Inputs'!AL42*$H5*(1-1/((1-$H5)*EXP($B$146*'External Inputs'!AL$5)+$H5))</f>
        <v>1523.9332250487244</v>
      </c>
      <c r="AM149" s="17">
        <f>'External Inputs'!AM42*$H5*(1-1/((1-$H5)*EXP($B$146*'External Inputs'!AM$5)+$H5))</f>
        <v>1546.8426170451871</v>
      </c>
      <c r="AN149" s="17">
        <f>'External Inputs'!AN42*$H5*(1-1/((1-$H5)*EXP($B$146*'External Inputs'!AN$5)+$H5))</f>
        <v>1569.4827707454351</v>
      </c>
      <c r="AO149" s="17">
        <f>'External Inputs'!AO42*$H5*(1-1/((1-$H5)*EXP($B$146*'External Inputs'!AO$5)+$H5))</f>
        <v>1591.5468581469859</v>
      </c>
      <c r="AP149" s="17">
        <f>'External Inputs'!AP42*$H5*(1-1/((1-$H5)*EXP($B$146*'External Inputs'!AP$5)+$H5))</f>
        <v>1612.673081216845</v>
      </c>
      <c r="AQ149" s="17">
        <f>'External Inputs'!AQ42*$H5*(1-1/((1-$H5)*EXP($B$146*'External Inputs'!AQ$5)+$H5))</f>
        <v>1633.9148443768086</v>
      </c>
      <c r="AR149" s="17">
        <f>'External Inputs'!AR42*$H5*(1-1/((1-$H5)*EXP($B$146*'External Inputs'!AR$5)+$H5))</f>
        <v>1654.3439673055693</v>
      </c>
      <c r="AS149" s="17">
        <f>'External Inputs'!AS42*$H5*(1-1/((1-$H5)*EXP($B$146*'External Inputs'!AS$5)+$H5))</f>
        <v>1674.2494992246752</v>
      </c>
      <c r="AT149" s="17">
        <f>'External Inputs'!AT42*$H5*(1-1/((1-$H5)*EXP($B$146*'External Inputs'!AT$5)+$H5))</f>
        <v>1693.8572738294956</v>
      </c>
      <c r="AU149" s="17">
        <f>'External Inputs'!AU42*$H5*(1-1/((1-$H5)*EXP($B$146*'External Inputs'!AU$5)+$H5))</f>
        <v>1713.5675648312167</v>
      </c>
      <c r="AV149" s="17">
        <f>'External Inputs'!AV42*$H5*(1-1/((1-$H5)*EXP($B$146*'External Inputs'!AV$5)+$H5))</f>
        <v>1735.0073309522713</v>
      </c>
      <c r="AW149" s="17">
        <f>'External Inputs'!AW42*$H5*(1-1/((1-$H5)*EXP($B$146*'External Inputs'!AW$5)+$H5))</f>
        <v>1756.7044946397948</v>
      </c>
      <c r="AX149" s="17">
        <f>'External Inputs'!AX42*$H5*(1-1/((1-$H5)*EXP($B$146*'External Inputs'!AX$5)+$H5))</f>
        <v>1778.4405367659663</v>
      </c>
      <c r="AY149" s="17">
        <f>'External Inputs'!AY42*$H5*(1-1/((1-$H5)*EXP($B$146*'External Inputs'!AY$5)+$H5))</f>
        <v>1800.1284557901963</v>
      </c>
      <c r="AZ149" s="17">
        <f>'External Inputs'!AZ42*$H5*(1-1/((1-$H5)*EXP($B$146*'External Inputs'!AZ$5)+$H5))</f>
        <v>1821.7817495789852</v>
      </c>
    </row>
    <row r="150" spans="1:52" ht="15" x14ac:dyDescent="0.25">
      <c r="A150" s="8" t="s">
        <v>56</v>
      </c>
      <c r="B150" s="17">
        <f>SUM(B148:B149)</f>
        <v>16540.019402040511</v>
      </c>
      <c r="C150" s="17">
        <f t="shared" ref="C150:AZ150" si="7">SUM(C148:C149)</f>
        <v>15678.087208144536</v>
      </c>
      <c r="D150" s="17">
        <f t="shared" si="7"/>
        <v>14946.093683746694</v>
      </c>
      <c r="E150" s="17">
        <f t="shared" si="7"/>
        <v>14323.550870471227</v>
      </c>
      <c r="F150" s="17">
        <f t="shared" si="7"/>
        <v>13738.081160742058</v>
      </c>
      <c r="G150" s="17">
        <f t="shared" si="7"/>
        <v>13289.069970159087</v>
      </c>
      <c r="H150" s="17">
        <f t="shared" si="7"/>
        <v>10244.374188723876</v>
      </c>
      <c r="I150" s="17">
        <f t="shared" si="7"/>
        <v>9090.715616515783</v>
      </c>
      <c r="J150" s="17">
        <f t="shared" si="7"/>
        <v>8114.0022743305381</v>
      </c>
      <c r="K150" s="17">
        <f t="shared" si="7"/>
        <v>7279.4970493633537</v>
      </c>
      <c r="L150" s="17">
        <f t="shared" si="7"/>
        <v>6556.465897429518</v>
      </c>
      <c r="M150" s="17">
        <f t="shared" si="7"/>
        <v>5832.6818967642484</v>
      </c>
      <c r="N150" s="17">
        <f t="shared" si="7"/>
        <v>5231.0227807571291</v>
      </c>
      <c r="O150" s="17">
        <f t="shared" si="7"/>
        <v>4732.5518641542349</v>
      </c>
      <c r="P150" s="17">
        <f t="shared" si="7"/>
        <v>4321.3815329082645</v>
      </c>
      <c r="Q150" s="17">
        <f t="shared" si="7"/>
        <v>3984.5813739163905</v>
      </c>
      <c r="R150" s="17">
        <f t="shared" si="7"/>
        <v>3682.7914412961823</v>
      </c>
      <c r="S150" s="17">
        <f t="shared" si="7"/>
        <v>3439.6391198706833</v>
      </c>
      <c r="T150" s="17">
        <f t="shared" si="7"/>
        <v>3246.537767269097</v>
      </c>
      <c r="U150" s="17">
        <f t="shared" si="7"/>
        <v>3096.6434404772262</v>
      </c>
      <c r="V150" s="17">
        <f t="shared" si="7"/>
        <v>2981.7546217373474</v>
      </c>
      <c r="W150" s="17">
        <f t="shared" si="7"/>
        <v>2890.9982876172849</v>
      </c>
      <c r="X150" s="17">
        <f t="shared" si="7"/>
        <v>2825.5117924504107</v>
      </c>
      <c r="Y150" s="17">
        <f t="shared" si="7"/>
        <v>2780.8164424376118</v>
      </c>
      <c r="Z150" s="17">
        <f t="shared" si="7"/>
        <v>2752.5683368320961</v>
      </c>
      <c r="AA150" s="17">
        <f t="shared" si="7"/>
        <v>2737.983641204034</v>
      </c>
      <c r="AB150" s="17">
        <f t="shared" si="7"/>
        <v>2736.2721246371921</v>
      </c>
      <c r="AC150" s="17">
        <f t="shared" si="7"/>
        <v>2743.9260425844641</v>
      </c>
      <c r="AD150" s="17">
        <f t="shared" si="7"/>
        <v>2758.9359130241955</v>
      </c>
      <c r="AE150" s="17">
        <f t="shared" si="7"/>
        <v>2779.3019985220826</v>
      </c>
      <c r="AF150" s="17">
        <f t="shared" si="7"/>
        <v>2803.7598745602036</v>
      </c>
      <c r="AG150" s="17">
        <f t="shared" si="7"/>
        <v>2837.6999484043145</v>
      </c>
      <c r="AH150" s="17">
        <f t="shared" si="7"/>
        <v>2874.1685642052576</v>
      </c>
      <c r="AI150" s="17">
        <f t="shared" si="7"/>
        <v>2912.9333285427615</v>
      </c>
      <c r="AJ150" s="17">
        <f t="shared" si="7"/>
        <v>2952.765673092319</v>
      </c>
      <c r="AK150" s="17">
        <f t="shared" si="7"/>
        <v>2992.5299885869863</v>
      </c>
      <c r="AL150" s="17">
        <f t="shared" si="7"/>
        <v>3036.1276954766195</v>
      </c>
      <c r="AM150" s="17">
        <f t="shared" si="7"/>
        <v>3078.8068485134918</v>
      </c>
      <c r="AN150" s="17">
        <f t="shared" si="7"/>
        <v>3120.3340600820588</v>
      </c>
      <c r="AO150" s="17">
        <f t="shared" si="7"/>
        <v>3160.6718435686689</v>
      </c>
      <c r="AP150" s="17">
        <f t="shared" si="7"/>
        <v>3199.9870291576126</v>
      </c>
      <c r="AQ150" s="17">
        <f t="shared" si="7"/>
        <v>3242.0379002329973</v>
      </c>
      <c r="AR150" s="17">
        <f t="shared" si="7"/>
        <v>3283.6199604908052</v>
      </c>
      <c r="AS150" s="17">
        <f t="shared" si="7"/>
        <v>3325.1850287276661</v>
      </c>
      <c r="AT150" s="17">
        <f t="shared" si="7"/>
        <v>3366.5395463780355</v>
      </c>
      <c r="AU150" s="17">
        <f t="shared" si="7"/>
        <v>3407.6723053832129</v>
      </c>
      <c r="AV150" s="17">
        <f t="shared" si="7"/>
        <v>3453.2039243957597</v>
      </c>
      <c r="AW150" s="17">
        <f t="shared" si="7"/>
        <v>3499.1067213660353</v>
      </c>
      <c r="AX150" s="17">
        <f t="shared" si="7"/>
        <v>3544.9700473951921</v>
      </c>
      <c r="AY150" s="17">
        <f t="shared" si="7"/>
        <v>3590.5406662331861</v>
      </c>
      <c r="AZ150" s="17">
        <f t="shared" si="7"/>
        <v>3635.58581142497</v>
      </c>
    </row>
    <row r="152" spans="1:52" ht="15" x14ac:dyDescent="0.25">
      <c r="A152" s="8" t="s">
        <v>62</v>
      </c>
    </row>
    <row r="153" spans="1:52" x14ac:dyDescent="0.2">
      <c r="A153" t="s">
        <v>53</v>
      </c>
      <c r="B153" t="s">
        <v>55</v>
      </c>
    </row>
    <row r="154" spans="1:52" x14ac:dyDescent="0.2">
      <c r="A154" t="s">
        <v>57</v>
      </c>
      <c r="B154">
        <v>7.4099999999999999E-3</v>
      </c>
    </row>
    <row r="155" spans="1:52" ht="15" x14ac:dyDescent="0.2">
      <c r="B155" s="2">
        <v>2000</v>
      </c>
      <c r="C155" s="2">
        <v>2001</v>
      </c>
      <c r="D155" s="2">
        <v>2002</v>
      </c>
      <c r="E155" s="2">
        <v>2003</v>
      </c>
      <c r="F155" s="2">
        <v>2004</v>
      </c>
      <c r="G155" s="2">
        <v>2005</v>
      </c>
      <c r="H155" s="2">
        <v>2006</v>
      </c>
      <c r="I155" s="2">
        <v>2007</v>
      </c>
      <c r="J155" s="2">
        <v>2008</v>
      </c>
      <c r="K155" s="2">
        <v>2009</v>
      </c>
      <c r="L155" s="2">
        <v>2010</v>
      </c>
      <c r="M155" s="2">
        <v>2011</v>
      </c>
      <c r="N155" s="2">
        <v>2012</v>
      </c>
      <c r="O155" s="2">
        <v>2013</v>
      </c>
      <c r="P155" s="2">
        <v>2014</v>
      </c>
      <c r="Q155" s="2">
        <v>2015</v>
      </c>
      <c r="R155" s="2">
        <v>2016</v>
      </c>
      <c r="S155" s="2">
        <v>2017</v>
      </c>
      <c r="T155" s="2">
        <v>2018</v>
      </c>
      <c r="U155" s="2">
        <v>2019</v>
      </c>
      <c r="V155" s="2">
        <v>2020</v>
      </c>
      <c r="W155" s="2">
        <v>2021</v>
      </c>
      <c r="X155" s="2">
        <v>2022</v>
      </c>
      <c r="Y155" s="2">
        <v>2023</v>
      </c>
      <c r="Z155" s="2">
        <v>2024</v>
      </c>
      <c r="AA155" s="2">
        <v>2025</v>
      </c>
      <c r="AB155" s="2">
        <v>2026</v>
      </c>
      <c r="AC155" s="2">
        <v>2027</v>
      </c>
      <c r="AD155" s="2">
        <v>2028</v>
      </c>
      <c r="AE155" s="2">
        <v>2029</v>
      </c>
      <c r="AF155" s="2">
        <v>2030</v>
      </c>
      <c r="AG155" s="2">
        <v>2031</v>
      </c>
      <c r="AH155" s="2">
        <v>2032</v>
      </c>
      <c r="AI155" s="2">
        <v>2033</v>
      </c>
      <c r="AJ155" s="2">
        <v>2034</v>
      </c>
      <c r="AK155" s="2">
        <v>2035</v>
      </c>
      <c r="AL155" s="2">
        <v>2036</v>
      </c>
      <c r="AM155" s="2">
        <v>2037</v>
      </c>
      <c r="AN155" s="2">
        <v>2038</v>
      </c>
      <c r="AO155" s="2">
        <v>2039</v>
      </c>
      <c r="AP155" s="2">
        <v>2040</v>
      </c>
      <c r="AQ155" s="2">
        <v>2041</v>
      </c>
      <c r="AR155" s="2">
        <v>2042</v>
      </c>
      <c r="AS155" s="2">
        <v>2043</v>
      </c>
      <c r="AT155" s="2">
        <v>2044</v>
      </c>
      <c r="AU155" s="2">
        <v>2045</v>
      </c>
      <c r="AV155" s="2">
        <v>2046</v>
      </c>
      <c r="AW155" s="2">
        <v>2047</v>
      </c>
      <c r="AX155" s="2">
        <v>2048</v>
      </c>
      <c r="AY155" s="2">
        <v>2049</v>
      </c>
      <c r="AZ155" s="2">
        <v>2050</v>
      </c>
    </row>
    <row r="156" spans="1:52" x14ac:dyDescent="0.2">
      <c r="A156" t="s">
        <v>2</v>
      </c>
      <c r="B156" s="17">
        <f>'External Inputs'!B44*$I7*(1-(1/EXP($B$154*'External Inputs'!B$5)))</f>
        <v>506862.9621532957</v>
      </c>
      <c r="C156" s="17">
        <f>'External Inputs'!C44*$I7*(1-(1/EXP($B$154*'External Inputs'!C$5)))</f>
        <v>484242.97411085322</v>
      </c>
      <c r="D156" s="17">
        <f>'External Inputs'!D44*$I7*(1-(1/EXP($B$154*'External Inputs'!D$5)))</f>
        <v>468630.69447914616</v>
      </c>
      <c r="E156" s="17">
        <f>'External Inputs'!E44*$I7*(1-(1/EXP($B$154*'External Inputs'!E$5)))</f>
        <v>458728.76045976335</v>
      </c>
      <c r="F156" s="17">
        <f>'External Inputs'!F44*$I7*(1-(1/EXP($B$154*'External Inputs'!F$5)))</f>
        <v>450899.616160698</v>
      </c>
      <c r="G156" s="17">
        <f>'External Inputs'!G44*$I7*(1-(1/EXP($B$154*'External Inputs'!G$5)))</f>
        <v>447108.70337448001</v>
      </c>
      <c r="H156" s="17">
        <f>'External Inputs'!H44*$I7*(1-(1/EXP($B$154*'External Inputs'!H$5)))</f>
        <v>348694.56042249152</v>
      </c>
      <c r="I156" s="17">
        <f>'External Inputs'!I44*$I7*(1-(1/EXP($B$154*'External Inputs'!I$5)))</f>
        <v>311229.22447895922</v>
      </c>
      <c r="J156" s="17">
        <f>'External Inputs'!J44*$I7*(1-(1/EXP($B$154*'External Inputs'!J$5)))</f>
        <v>278210.70495361555</v>
      </c>
      <c r="K156" s="17">
        <f>'External Inputs'!K44*$I7*(1-(1/EXP($B$154*'External Inputs'!K$5)))</f>
        <v>249518.33879970654</v>
      </c>
      <c r="L156" s="17">
        <f>'External Inputs'!L44*$I7*(1-(1/EXP($B$154*'External Inputs'!L$5)))</f>
        <v>224967.19286976347</v>
      </c>
      <c r="M156" s="17">
        <f>'External Inputs'!M44*$I7*(1-(1/EXP($B$154*'External Inputs'!M$5)))</f>
        <v>201770.38101089079</v>
      </c>
      <c r="N156" s="17">
        <f>'External Inputs'!N44*$I7*(1-(1/EXP($B$154*'External Inputs'!N$5)))</f>
        <v>182405.57033494563</v>
      </c>
      <c r="O156" s="17">
        <f>'External Inputs'!O44*$I7*(1-(1/EXP($B$154*'External Inputs'!O$5)))</f>
        <v>166149.53600126924</v>
      </c>
      <c r="P156" s="17">
        <f>'External Inputs'!P44*$I7*(1-(1/EXP($B$154*'External Inputs'!P$5)))</f>
        <v>152335.74640026659</v>
      </c>
      <c r="Q156" s="17">
        <f>'External Inputs'!Q44*$I7*(1-(1/EXP($B$154*'External Inputs'!Q$5)))</f>
        <v>140527.8294770761</v>
      </c>
      <c r="R156" s="17">
        <f>'External Inputs'!R44*$I7*(1-(1/EXP($B$154*'External Inputs'!R$5)))</f>
        <v>129259.08637981438</v>
      </c>
      <c r="S156" s="17">
        <f>'External Inputs'!S44*$I7*(1-(1/EXP($B$154*'External Inputs'!S$5)))</f>
        <v>119672.10469689786</v>
      </c>
      <c r="T156" s="17">
        <f>'External Inputs'!T44*$I7*(1-(1/EXP($B$154*'External Inputs'!T$5)))</f>
        <v>111708.87337959095</v>
      </c>
      <c r="U156" s="17">
        <f>'External Inputs'!U44*$I7*(1-(1/EXP($B$154*'External Inputs'!U$5)))</f>
        <v>105415.4248459762</v>
      </c>
      <c r="V156" s="17">
        <f>'External Inputs'!V44*$I7*(1-(1/EXP($B$154*'External Inputs'!V$5)))</f>
        <v>100653.98710412125</v>
      </c>
      <c r="W156" s="17">
        <f>'External Inputs'!W44*$I7*(1-(1/EXP($B$154*'External Inputs'!W$5)))</f>
        <v>96829.160257981159</v>
      </c>
      <c r="X156" s="17">
        <f>'External Inputs'!X44*$I7*(1-(1/EXP($B$154*'External Inputs'!X$5)))</f>
        <v>94120.244492228987</v>
      </c>
      <c r="Y156" s="17">
        <f>'External Inputs'!Y44*$I7*(1-(1/EXP($B$154*'External Inputs'!Y$5)))</f>
        <v>92293.388326075801</v>
      </c>
      <c r="Z156" s="17">
        <f>'External Inputs'!Z44*$I7*(1-(1/EXP($B$154*'External Inputs'!Z$5)))</f>
        <v>91080.238132924525</v>
      </c>
      <c r="AA156" s="17">
        <f>'External Inputs'!AA44*$I7*(1-(1/EXP($B$154*'External Inputs'!AA$5)))</f>
        <v>90319.322378828889</v>
      </c>
      <c r="AB156" s="17">
        <f>'External Inputs'!AB44*$I7*(1-(1/EXP($B$154*'External Inputs'!AB$5)))</f>
        <v>89861.825551407906</v>
      </c>
      <c r="AC156" s="17">
        <f>'External Inputs'!AC44*$I7*(1-(1/EXP($B$154*'External Inputs'!AC$5)))</f>
        <v>89734.440455448799</v>
      </c>
      <c r="AD156" s="17">
        <f>'External Inputs'!AD44*$I7*(1-(1/EXP($B$154*'External Inputs'!AD$5)))</f>
        <v>89899.925794820418</v>
      </c>
      <c r="AE156" s="17">
        <f>'External Inputs'!AE44*$I7*(1-(1/EXP($B$154*'External Inputs'!AE$5)))</f>
        <v>90344.221209833893</v>
      </c>
      <c r="AF156" s="17">
        <f>'External Inputs'!AF44*$I7*(1-(1/EXP($B$154*'External Inputs'!AF$5)))</f>
        <v>91061.935139283261</v>
      </c>
      <c r="AG156" s="17">
        <f>'External Inputs'!AG44*$I7*(1-(1/EXP($B$154*'External Inputs'!AG$5)))</f>
        <v>92076.210312068142</v>
      </c>
      <c r="AH156" s="17">
        <f>'External Inputs'!AH44*$I7*(1-(1/EXP($B$154*'External Inputs'!AH$5)))</f>
        <v>93299.584777491342</v>
      </c>
      <c r="AI156" s="17">
        <f>'External Inputs'!AI44*$I7*(1-(1/EXP($B$154*'External Inputs'!AI$5)))</f>
        <v>94708.285557283787</v>
      </c>
      <c r="AJ156" s="17">
        <f>'External Inputs'!AJ44*$I7*(1-(1/EXP($B$154*'External Inputs'!AJ$5)))</f>
        <v>96232.506151433539</v>
      </c>
      <c r="AK156" s="17">
        <f>'External Inputs'!AK44*$I7*(1-(1/EXP($B$154*'External Inputs'!AK$5)))</f>
        <v>97819.237708021305</v>
      </c>
      <c r="AL156" s="17">
        <f>'External Inputs'!AL44*$I7*(1-(1/EXP($B$154*'External Inputs'!AL$5)))</f>
        <v>99451.196965244992</v>
      </c>
      <c r="AM156" s="17">
        <f>'External Inputs'!AM44*$I7*(1-(1/EXP($B$154*'External Inputs'!AM$5)))</f>
        <v>101116.16807157006</v>
      </c>
      <c r="AN156" s="17">
        <f>'External Inputs'!AN44*$I7*(1-(1/EXP($B$154*'External Inputs'!AN$5)))</f>
        <v>102806.50542616427</v>
      </c>
      <c r="AO156" s="17">
        <f>'External Inputs'!AO44*$I7*(1-(1/EXP($B$154*'External Inputs'!AO$5)))</f>
        <v>104521.09038850138</v>
      </c>
      <c r="AP156" s="17">
        <f>'External Inputs'!AP44*$I7*(1-(1/EXP($B$154*'External Inputs'!AP$5)))</f>
        <v>106258.97492102227</v>
      </c>
      <c r="AQ156" s="17">
        <f>'External Inputs'!AQ44*$I7*(1-(1/EXP($B$154*'External Inputs'!AQ$5)))</f>
        <v>107965.21891946312</v>
      </c>
      <c r="AR156" s="17">
        <f>'External Inputs'!AR44*$I7*(1-(1/EXP($B$154*'External Inputs'!AR$5)))</f>
        <v>109676.28413026081</v>
      </c>
      <c r="AS156" s="17">
        <f>'External Inputs'!AS44*$I7*(1-(1/EXP($B$154*'External Inputs'!AS$5)))</f>
        <v>111393.56018101618</v>
      </c>
      <c r="AT156" s="17">
        <f>'External Inputs'!AT44*$I7*(1-(1/EXP($B$154*'External Inputs'!AT$5)))</f>
        <v>113097.57673683428</v>
      </c>
      <c r="AU156" s="17">
        <f>'External Inputs'!AU44*$I7*(1-(1/EXP($B$154*'External Inputs'!AU$5)))</f>
        <v>114785.72735193583</v>
      </c>
      <c r="AV156" s="17">
        <f>'External Inputs'!AV44*$I7*(1-(1/EXP($B$154*'External Inputs'!AV$5)))</f>
        <v>116436.93334635743</v>
      </c>
      <c r="AW156" s="17">
        <f>'External Inputs'!AW44*$I7*(1-(1/EXP($B$154*'External Inputs'!AW$5)))</f>
        <v>118065.97499823989</v>
      </c>
      <c r="AX156" s="17">
        <f>'External Inputs'!AX44*$I7*(1-(1/EXP($B$154*'External Inputs'!AX$5)))</f>
        <v>119650.13578661429</v>
      </c>
      <c r="AY156" s="17">
        <f>'External Inputs'!AY44*$I7*(1-(1/EXP($B$154*'External Inputs'!AY$5)))</f>
        <v>121173.3957858638</v>
      </c>
      <c r="AZ156" s="17">
        <f>'External Inputs'!AZ44*$I7*(1-(1/EXP($B$154*'External Inputs'!AZ$5)))</f>
        <v>122632.15247395572</v>
      </c>
    </row>
    <row r="157" spans="1:52" x14ac:dyDescent="0.2">
      <c r="A157" t="s">
        <v>3</v>
      </c>
      <c r="B157" s="17">
        <f>'External Inputs'!B45*$I8*(1-(1/EXP($B$154*'External Inputs'!B$5)))</f>
        <v>509843.31912892812</v>
      </c>
      <c r="C157" s="17">
        <f>'External Inputs'!C45*$I8*(1-(1/EXP($B$154*'External Inputs'!C$5)))</f>
        <v>480293.27406828047</v>
      </c>
      <c r="D157" s="17">
        <f>'External Inputs'!D45*$I8*(1-(1/EXP($B$154*'External Inputs'!D$5)))</f>
        <v>457207.83547573723</v>
      </c>
      <c r="E157" s="17">
        <f>'External Inputs'!E45*$I8*(1-(1/EXP($B$154*'External Inputs'!E$5)))</f>
        <v>439845.13760769175</v>
      </c>
      <c r="F157" s="17">
        <f>'External Inputs'!F45*$I8*(1-(1/EXP($B$154*'External Inputs'!F$5)))</f>
        <v>426144.60469581466</v>
      </c>
      <c r="G157" s="17">
        <f>'External Inputs'!G45*$I8*(1-(1/EXP($B$154*'External Inputs'!G$5)))</f>
        <v>419034.64519499394</v>
      </c>
      <c r="H157" s="17">
        <f>'External Inputs'!H45*$I8*(1-(1/EXP($B$154*'External Inputs'!H$5)))</f>
        <v>328220.71193871839</v>
      </c>
      <c r="I157" s="17">
        <f>'External Inputs'!I45*$I8*(1-(1/EXP($B$154*'External Inputs'!I$5)))</f>
        <v>296070.45417955011</v>
      </c>
      <c r="J157" s="17">
        <f>'External Inputs'!J45*$I8*(1-(1/EXP($B$154*'External Inputs'!J$5)))</f>
        <v>268098.66253704997</v>
      </c>
      <c r="K157" s="17">
        <f>'External Inputs'!K45*$I8*(1-(1/EXP($B$154*'External Inputs'!K$5)))</f>
        <v>243011.02270938698</v>
      </c>
      <c r="L157" s="17">
        <f>'External Inputs'!L45*$I8*(1-(1/EXP($B$154*'External Inputs'!L$5)))</f>
        <v>220405.53366671121</v>
      </c>
      <c r="M157" s="17">
        <f>'External Inputs'!M45*$I8*(1-(1/EXP($B$154*'External Inputs'!M$5)))</f>
        <v>198059.73684429389</v>
      </c>
      <c r="N157" s="17">
        <f>'External Inputs'!N45*$I8*(1-(1/EXP($B$154*'External Inputs'!N$5)))</f>
        <v>178904.61247461353</v>
      </c>
      <c r="O157" s="17">
        <f>'External Inputs'!O45*$I8*(1-(1/EXP($B$154*'External Inputs'!O$5)))</f>
        <v>162729.67454643609</v>
      </c>
      <c r="P157" s="17">
        <f>'External Inputs'!P45*$I8*(1-(1/EXP($B$154*'External Inputs'!P$5)))</f>
        <v>149413.11759604738</v>
      </c>
      <c r="Q157" s="17">
        <f>'External Inputs'!Q45*$I8*(1-(1/EXP($B$154*'External Inputs'!Q$5)))</f>
        <v>138674.60623537379</v>
      </c>
      <c r="R157" s="17">
        <f>'External Inputs'!R45*$I8*(1-(1/EXP($B$154*'External Inputs'!R$5)))</f>
        <v>128800.53768847008</v>
      </c>
      <c r="S157" s="17">
        <f>'External Inputs'!S45*$I8*(1-(1/EXP($B$154*'External Inputs'!S$5)))</f>
        <v>120958.41319402984</v>
      </c>
      <c r="T157" s="17">
        <f>'External Inputs'!T45*$I8*(1-(1/EXP($B$154*'External Inputs'!T$5)))</f>
        <v>114708.62366021788</v>
      </c>
      <c r="U157" s="17">
        <f>'External Inputs'!U45*$I8*(1-(1/EXP($B$154*'External Inputs'!U$5)))</f>
        <v>109621.98125321859</v>
      </c>
      <c r="V157" s="17">
        <f>'External Inputs'!V45*$I8*(1-(1/EXP($B$154*'External Inputs'!V$5)))</f>
        <v>105357.00471408975</v>
      </c>
      <c r="W157" s="17">
        <f>'External Inputs'!W45*$I8*(1-(1/EXP($B$154*'External Inputs'!W$5)))</f>
        <v>101409.2269465609</v>
      </c>
      <c r="X157" s="17">
        <f>'External Inputs'!X45*$I8*(1-(1/EXP($B$154*'External Inputs'!X$5)))</f>
        <v>98036.549929961897</v>
      </c>
      <c r="Y157" s="17">
        <f>'External Inputs'!Y45*$I8*(1-(1/EXP($B$154*'External Inputs'!Y$5)))</f>
        <v>95264.720169388485</v>
      </c>
      <c r="Z157" s="17">
        <f>'External Inputs'!Z45*$I8*(1-(1/EXP($B$154*'External Inputs'!Z$5)))</f>
        <v>93200.406590371029</v>
      </c>
      <c r="AA157" s="17">
        <f>'External Inputs'!AA45*$I8*(1-(1/EXP($B$154*'External Inputs'!AA$5)))</f>
        <v>91892.770805725755</v>
      </c>
      <c r="AB157" s="17">
        <f>'External Inputs'!AB45*$I8*(1-(1/EXP($B$154*'External Inputs'!AB$5)))</f>
        <v>91083.067948688113</v>
      </c>
      <c r="AC157" s="17">
        <f>'External Inputs'!AC45*$I8*(1-(1/EXP($B$154*'External Inputs'!AC$5)))</f>
        <v>90852.914037061753</v>
      </c>
      <c r="AD157" s="17">
        <f>'External Inputs'!AD45*$I8*(1-(1/EXP($B$154*'External Inputs'!AD$5)))</f>
        <v>91069.191889476482</v>
      </c>
      <c r="AE157" s="17">
        <f>'External Inputs'!AE45*$I8*(1-(1/EXP($B$154*'External Inputs'!AE$5)))</f>
        <v>91543.995821649733</v>
      </c>
      <c r="AF157" s="17">
        <f>'External Inputs'!AF45*$I8*(1-(1/EXP($B$154*'External Inputs'!AF$5)))</f>
        <v>92163.052099406108</v>
      </c>
      <c r="AG157" s="17">
        <f>'External Inputs'!AG45*$I8*(1-(1/EXP($B$154*'External Inputs'!AG$5)))</f>
        <v>92942.223760377005</v>
      </c>
      <c r="AH157" s="17">
        <f>'External Inputs'!AH45*$I8*(1-(1/EXP($B$154*'External Inputs'!AH$5)))</f>
        <v>93838.280200225898</v>
      </c>
      <c r="AI157" s="17">
        <f>'External Inputs'!AI45*$I8*(1-(1/EXP($B$154*'External Inputs'!AI$5)))</f>
        <v>94879.212122275887</v>
      </c>
      <c r="AJ157" s="17">
        <f>'External Inputs'!AJ45*$I8*(1-(1/EXP($B$154*'External Inputs'!AJ$5)))</f>
        <v>96084.275306018826</v>
      </c>
      <c r="AK157" s="17">
        <f>'External Inputs'!AK45*$I8*(1-(1/EXP($B$154*'External Inputs'!AK$5)))</f>
        <v>97455.497893502441</v>
      </c>
      <c r="AL157" s="17">
        <f>'External Inputs'!AL45*$I8*(1-(1/EXP($B$154*'External Inputs'!AL$5)))</f>
        <v>98917.368404528635</v>
      </c>
      <c r="AM157" s="17">
        <f>'External Inputs'!AM45*$I8*(1-(1/EXP($B$154*'External Inputs'!AM$5)))</f>
        <v>100510.63844445514</v>
      </c>
      <c r="AN157" s="17">
        <f>'External Inputs'!AN45*$I8*(1-(1/EXP($B$154*'External Inputs'!AN$5)))</f>
        <v>102209.76977354688</v>
      </c>
      <c r="AO157" s="17">
        <f>'External Inputs'!AO45*$I8*(1-(1/EXP($B$154*'External Inputs'!AO$5)))</f>
        <v>103973.30059073704</v>
      </c>
      <c r="AP157" s="17">
        <f>'External Inputs'!AP45*$I8*(1-(1/EXP($B$154*'External Inputs'!AP$5)))</f>
        <v>105770.35939038455</v>
      </c>
      <c r="AQ157" s="17">
        <f>'External Inputs'!AQ45*$I8*(1-(1/EXP($B$154*'External Inputs'!AQ$5)))</f>
        <v>107503.44245121397</v>
      </c>
      <c r="AR157" s="17">
        <f>'External Inputs'!AR45*$I8*(1-(1/EXP($B$154*'External Inputs'!AR$5)))</f>
        <v>109260.84754277302</v>
      </c>
      <c r="AS157" s="17">
        <f>'External Inputs'!AS45*$I8*(1-(1/EXP($B$154*'External Inputs'!AS$5)))</f>
        <v>111049.06017130421</v>
      </c>
      <c r="AT157" s="17">
        <f>'External Inputs'!AT45*$I8*(1-(1/EXP($B$154*'External Inputs'!AT$5)))</f>
        <v>112856.47190088453</v>
      </c>
      <c r="AU157" s="17">
        <f>'External Inputs'!AU45*$I8*(1-(1/EXP($B$154*'External Inputs'!AU$5)))</f>
        <v>114681.6626649523</v>
      </c>
      <c r="AV157" s="17">
        <f>'External Inputs'!AV45*$I8*(1-(1/EXP($B$154*'External Inputs'!AV$5)))</f>
        <v>116443.65562344623</v>
      </c>
      <c r="AW157" s="17">
        <f>'External Inputs'!AW45*$I8*(1-(1/EXP($B$154*'External Inputs'!AW$5)))</f>
        <v>118204.05147084892</v>
      </c>
      <c r="AX157" s="17">
        <f>'External Inputs'!AX45*$I8*(1-(1/EXP($B$154*'External Inputs'!AX$5)))</f>
        <v>119949.74791538854</v>
      </c>
      <c r="AY157" s="17">
        <f>'External Inputs'!AY45*$I8*(1-(1/EXP($B$154*'External Inputs'!AY$5)))</f>
        <v>121677.82911661088</v>
      </c>
      <c r="AZ157" s="17">
        <f>'External Inputs'!AZ45*$I8*(1-(1/EXP($B$154*'External Inputs'!AZ$5)))</f>
        <v>123386.22787351147</v>
      </c>
    </row>
    <row r="158" spans="1:52" x14ac:dyDescent="0.2">
      <c r="A158" t="s">
        <v>4</v>
      </c>
      <c r="B158" s="17">
        <f>'External Inputs'!B46*$I9*(1-(1/EXP($B$154*'External Inputs'!B$5)))</f>
        <v>542508.64763592114</v>
      </c>
      <c r="C158" s="17">
        <f>'External Inputs'!C46*$I9*(1-(1/EXP($B$154*'External Inputs'!C$5)))</f>
        <v>504757.5673460245</v>
      </c>
      <c r="D158" s="17">
        <f>'External Inputs'!D46*$I9*(1-(1/EXP($B$154*'External Inputs'!D$5)))</f>
        <v>475446.32932461996</v>
      </c>
      <c r="E158" s="17">
        <f>'External Inputs'!E46*$I9*(1-(1/EXP($B$154*'External Inputs'!E$5)))</f>
        <v>453203.2463153039</v>
      </c>
      <c r="F158" s="17">
        <f>'External Inputs'!F46*$I9*(1-(1/EXP($B$154*'External Inputs'!F$5)))</f>
        <v>434719.33147655614</v>
      </c>
      <c r="G158" s="17">
        <f>'External Inputs'!G46*$I9*(1-(1/EXP($B$154*'External Inputs'!G$5)))</f>
        <v>422071.08629421209</v>
      </c>
      <c r="H158" s="17">
        <f>'External Inputs'!H46*$I9*(1-(1/EXP($B$154*'External Inputs'!H$5)))</f>
        <v>325190.89572838432</v>
      </c>
      <c r="I158" s="17">
        <f>'External Inputs'!I46*$I9*(1-(1/EXP($B$154*'External Inputs'!I$5)))</f>
        <v>288455.13935827231</v>
      </c>
      <c r="J158" s="17">
        <f>'External Inputs'!J46*$I9*(1-(1/EXP($B$154*'External Inputs'!J$5)))</f>
        <v>257628.74377219708</v>
      </c>
      <c r="K158" s="17">
        <f>'External Inputs'!K46*$I9*(1-(1/EXP($B$154*'External Inputs'!K$5)))</f>
        <v>231762.30089301337</v>
      </c>
      <c r="L158" s="17">
        <f>'External Inputs'!L46*$I9*(1-(1/EXP($B$154*'External Inputs'!L$5)))</f>
        <v>210028.62237474116</v>
      </c>
      <c r="M158" s="17">
        <f>'External Inputs'!M46*$I9*(1-(1/EXP($B$154*'External Inputs'!M$5)))</f>
        <v>188657.02193362001</v>
      </c>
      <c r="N158" s="17">
        <f>'External Inputs'!N46*$I9*(1-(1/EXP($B$154*'External Inputs'!N$5)))</f>
        <v>171204.9331531444</v>
      </c>
      <c r="O158" s="17">
        <f>'External Inputs'!O46*$I9*(1-(1/EXP($B$154*'External Inputs'!O$5)))</f>
        <v>156903.82452818227</v>
      </c>
      <c r="P158" s="17">
        <f>'External Inputs'!P46*$I9*(1-(1/EXP($B$154*'External Inputs'!P$5)))</f>
        <v>145082.0486733694</v>
      </c>
      <c r="Q158" s="17">
        <f>'External Inputs'!Q46*$I9*(1-(1/EXP($B$154*'External Inputs'!Q$5)))</f>
        <v>135273.55037477484</v>
      </c>
      <c r="R158" s="17">
        <f>'External Inputs'!R46*$I9*(1-(1/EXP($B$154*'External Inputs'!R$5)))</f>
        <v>125880.59843121881</v>
      </c>
      <c r="S158" s="17">
        <f>'External Inputs'!S46*$I9*(1-(1/EXP($B$154*'External Inputs'!S$5)))</f>
        <v>118123.42272294464</v>
      </c>
      <c r="T158" s="17">
        <f>'External Inputs'!T46*$I9*(1-(1/EXP($B$154*'External Inputs'!T$5)))</f>
        <v>111867.06114707043</v>
      </c>
      <c r="U158" s="17">
        <f>'External Inputs'!U46*$I9*(1-(1/EXP($B$154*'External Inputs'!U$5)))</f>
        <v>107058.08936244062</v>
      </c>
      <c r="V158" s="17">
        <f>'External Inputs'!V46*$I9*(1-(1/EXP($B$154*'External Inputs'!V$5)))</f>
        <v>103512.96725416624</v>
      </c>
      <c r="W158" s="17">
        <f>'External Inputs'!W46*$I9*(1-(1/EXP($B$154*'External Inputs'!W$5)))</f>
        <v>100585.38126039899</v>
      </c>
      <c r="X158" s="17">
        <f>'External Inputs'!X46*$I9*(1-(1/EXP($B$154*'External Inputs'!X$5)))</f>
        <v>98600.078646884009</v>
      </c>
      <c r="Y158" s="17">
        <f>'External Inputs'!Y46*$I9*(1-(1/EXP($B$154*'External Inputs'!Y$5)))</f>
        <v>97299.297127177138</v>
      </c>
      <c r="Z158" s="17">
        <f>'External Inputs'!Z46*$I9*(1-(1/EXP($B$154*'External Inputs'!Z$5)))</f>
        <v>96368.85144047346</v>
      </c>
      <c r="AA158" s="17">
        <f>'External Inputs'!AA46*$I9*(1-(1/EXP($B$154*'External Inputs'!AA$5)))</f>
        <v>95625.62930742465</v>
      </c>
      <c r="AB158" s="17">
        <f>'External Inputs'!AB46*$I9*(1-(1/EXP($B$154*'External Inputs'!AB$5)))</f>
        <v>94835.545252256808</v>
      </c>
      <c r="AC158" s="17">
        <f>'External Inputs'!AC46*$I9*(1-(1/EXP($B$154*'External Inputs'!AC$5)))</f>
        <v>94093.97333176143</v>
      </c>
      <c r="AD158" s="17">
        <f>'External Inputs'!AD46*$I9*(1-(1/EXP($B$154*'External Inputs'!AD$5)))</f>
        <v>93484.81385509143</v>
      </c>
      <c r="AE158" s="17">
        <f>'External Inputs'!AE46*$I9*(1-(1/EXP($B$154*'External Inputs'!AE$5)))</f>
        <v>93179.18357244035</v>
      </c>
      <c r="AF158" s="17">
        <f>'External Inputs'!AF46*$I9*(1-(1/EXP($B$154*'External Inputs'!AF$5)))</f>
        <v>93287.74545647965</v>
      </c>
      <c r="AG158" s="17">
        <f>'External Inputs'!AG46*$I9*(1-(1/EXP($B$154*'External Inputs'!AG$5)))</f>
        <v>93734.827059456424</v>
      </c>
      <c r="AH158" s="17">
        <f>'External Inputs'!AH46*$I9*(1-(1/EXP($B$154*'External Inputs'!AH$5)))</f>
        <v>94537.433238164042</v>
      </c>
      <c r="AI158" s="17">
        <f>'External Inputs'!AI46*$I9*(1-(1/EXP($B$154*'External Inputs'!AI$5)))</f>
        <v>95635.809970905626</v>
      </c>
      <c r="AJ158" s="17">
        <f>'External Inputs'!AJ46*$I9*(1-(1/EXP($B$154*'External Inputs'!AJ$5)))</f>
        <v>96875.312759660097</v>
      </c>
      <c r="AK158" s="17">
        <f>'External Inputs'!AK46*$I9*(1-(1/EXP($B$154*'External Inputs'!AK$5)))</f>
        <v>98147.710077613825</v>
      </c>
      <c r="AL158" s="17">
        <f>'External Inputs'!AL46*$I9*(1-(1/EXP($B$154*'External Inputs'!AL$5)))</f>
        <v>99367.25843390009</v>
      </c>
      <c r="AM158" s="17">
        <f>'External Inputs'!AM46*$I9*(1-(1/EXP($B$154*'External Inputs'!AM$5)))</f>
        <v>100615.89603100758</v>
      </c>
      <c r="AN158" s="17">
        <f>'External Inputs'!AN46*$I9*(1-(1/EXP($B$154*'External Inputs'!AN$5)))</f>
        <v>101923.54310100229</v>
      </c>
      <c r="AO158" s="17">
        <f>'External Inputs'!AO46*$I9*(1-(1/EXP($B$154*'External Inputs'!AO$5)))</f>
        <v>103344.40988940919</v>
      </c>
      <c r="AP158" s="17">
        <f>'External Inputs'!AP46*$I9*(1-(1/EXP($B$154*'External Inputs'!AP$5)))</f>
        <v>104909.69331299834</v>
      </c>
      <c r="AQ158" s="17">
        <f>'External Inputs'!AQ46*$I9*(1-(1/EXP($B$154*'External Inputs'!AQ$5)))</f>
        <v>106462.95715132216</v>
      </c>
      <c r="AR158" s="17">
        <f>'External Inputs'!AR46*$I9*(1-(1/EXP($B$154*'External Inputs'!AR$5)))</f>
        <v>108140.87880139983</v>
      </c>
      <c r="AS158" s="17">
        <f>'External Inputs'!AS46*$I9*(1-(1/EXP($B$154*'External Inputs'!AS$5)))</f>
        <v>109931.81045110681</v>
      </c>
      <c r="AT158" s="17">
        <f>'External Inputs'!AT46*$I9*(1-(1/EXP($B$154*'External Inputs'!AT$5)))</f>
        <v>111783.01712222579</v>
      </c>
      <c r="AU158" s="17">
        <f>'External Inputs'!AU46*$I9*(1-(1/EXP($B$154*'External Inputs'!AU$5)))</f>
        <v>113665.15552046424</v>
      </c>
      <c r="AV158" s="17">
        <f>'External Inputs'!AV46*$I9*(1-(1/EXP($B$154*'External Inputs'!AV$5)))</f>
        <v>115455.16078295498</v>
      </c>
      <c r="AW158" s="17">
        <f>'External Inputs'!AW46*$I9*(1-(1/EXP($B$154*'External Inputs'!AW$5)))</f>
        <v>117260.56614419066</v>
      </c>
      <c r="AX158" s="17">
        <f>'External Inputs'!AX46*$I9*(1-(1/EXP($B$154*'External Inputs'!AX$5)))</f>
        <v>119074.55678117803</v>
      </c>
      <c r="AY158" s="17">
        <f>'External Inputs'!AY46*$I9*(1-(1/EXP($B$154*'External Inputs'!AY$5)))</f>
        <v>120903.45534182958</v>
      </c>
      <c r="AZ158" s="17">
        <f>'External Inputs'!AZ46*$I9*(1-(1/EXP($B$154*'External Inputs'!AZ$5)))</f>
        <v>122750.04145971325</v>
      </c>
    </row>
    <row r="159" spans="1:52" x14ac:dyDescent="0.2">
      <c r="A159" t="s">
        <v>5</v>
      </c>
      <c r="B159" s="17">
        <f>'External Inputs'!B47*$I10*(1-(1/EXP($B$154*'External Inputs'!B$5)))</f>
        <v>594555.99073626823</v>
      </c>
      <c r="C159" s="17">
        <f>'External Inputs'!C47*$I10*(1-(1/EXP($B$154*'External Inputs'!C$5)))</f>
        <v>554069.26177275844</v>
      </c>
      <c r="D159" s="17">
        <f>'External Inputs'!D47*$I10*(1-(1/EXP($B$154*'External Inputs'!D$5)))</f>
        <v>518837.04947433661</v>
      </c>
      <c r="E159" s="17">
        <f>'External Inputs'!E47*$I10*(1-(1/EXP($B$154*'External Inputs'!E$5)))</f>
        <v>489084.6247484638</v>
      </c>
      <c r="F159" s="17">
        <f>'External Inputs'!F47*$I10*(1-(1/EXP($B$154*'External Inputs'!F$5)))</f>
        <v>463288.6645116476</v>
      </c>
      <c r="G159" s="17">
        <f>'External Inputs'!G47*$I10*(1-(1/EXP($B$154*'External Inputs'!G$5)))</f>
        <v>444781.32850124995</v>
      </c>
      <c r="H159" s="17">
        <f>'External Inputs'!H47*$I10*(1-(1/EXP($B$154*'External Inputs'!H$5)))</f>
        <v>338949.76030826609</v>
      </c>
      <c r="I159" s="17">
        <f>'External Inputs'!I47*$I10*(1-(1/EXP($B$154*'External Inputs'!I$5)))</f>
        <v>297692.41396178445</v>
      </c>
      <c r="J159" s="17">
        <f>'External Inputs'!J47*$I10*(1-(1/EXP($B$154*'External Inputs'!J$5)))</f>
        <v>263293.05588331679</v>
      </c>
      <c r="K159" s="17">
        <f>'External Inputs'!K47*$I10*(1-(1/EXP($B$154*'External Inputs'!K$5)))</f>
        <v>234272.37185155405</v>
      </c>
      <c r="L159" s="17">
        <f>'External Inputs'!L47*$I10*(1-(1/EXP($B$154*'External Inputs'!L$5)))</f>
        <v>209745.9949839797</v>
      </c>
      <c r="M159" s="17">
        <f>'External Inputs'!M47*$I10*(1-(1/EXP($B$154*'External Inputs'!M$5)))</f>
        <v>186014.28492318737</v>
      </c>
      <c r="N159" s="17">
        <f>'External Inputs'!N47*$I10*(1-(1/EXP($B$154*'External Inputs'!N$5)))</f>
        <v>166492.84465523524</v>
      </c>
      <c r="O159" s="17">
        <f>'External Inputs'!O47*$I10*(1-(1/EXP($B$154*'External Inputs'!O$5)))</f>
        <v>150618.88329491235</v>
      </c>
      <c r="P159" s="17">
        <f>'External Inputs'!P47*$I10*(1-(1/EXP($B$154*'External Inputs'!P$5)))</f>
        <v>137958.05896202472</v>
      </c>
      <c r="Q159" s="17">
        <f>'External Inputs'!Q47*$I10*(1-(1/EXP($B$154*'External Inputs'!Q$5)))</f>
        <v>128052.81448820744</v>
      </c>
      <c r="R159" s="17">
        <f>'External Inputs'!R47*$I10*(1-(1/EXP($B$154*'External Inputs'!R$5)))</f>
        <v>119140.63030630142</v>
      </c>
      <c r="S159" s="17">
        <f>'External Inputs'!S47*$I10*(1-(1/EXP($B$154*'External Inputs'!S$5)))</f>
        <v>112324.83107286328</v>
      </c>
      <c r="T159" s="17">
        <f>'External Inputs'!T47*$I10*(1-(1/EXP($B$154*'External Inputs'!T$5)))</f>
        <v>107169.74957730247</v>
      </c>
      <c r="U159" s="17">
        <f>'External Inputs'!U47*$I10*(1-(1/EXP($B$154*'External Inputs'!U$5)))</f>
        <v>103271.16384874951</v>
      </c>
      <c r="V159" s="17">
        <f>'External Inputs'!V47*$I10*(1-(1/EXP($B$154*'External Inputs'!V$5)))</f>
        <v>100295.56805759478</v>
      </c>
      <c r="W159" s="17">
        <f>'External Inputs'!W47*$I10*(1-(1/EXP($B$154*'External Inputs'!W$5)))</f>
        <v>97660.143853288202</v>
      </c>
      <c r="X159" s="17">
        <f>'External Inputs'!X47*$I10*(1-(1/EXP($B$154*'External Inputs'!X$5)))</f>
        <v>95670.505863207261</v>
      </c>
      <c r="Y159" s="17">
        <f>'External Inputs'!Y47*$I10*(1-(1/EXP($B$154*'External Inputs'!Y$5)))</f>
        <v>94286.340853379486</v>
      </c>
      <c r="Z159" s="17">
        <f>'External Inputs'!Z47*$I10*(1-(1/EXP($B$154*'External Inputs'!Z$5)))</f>
        <v>93512.615648149178</v>
      </c>
      <c r="AA159" s="17">
        <f>'External Inputs'!AA47*$I10*(1-(1/EXP($B$154*'External Inputs'!AA$5)))</f>
        <v>93333.394746708116</v>
      </c>
      <c r="AB159" s="17">
        <f>'External Inputs'!AB47*$I10*(1-(1/EXP($B$154*'External Inputs'!AB$5)))</f>
        <v>93444.674171558683</v>
      </c>
      <c r="AC159" s="17">
        <f>'External Inputs'!AC47*$I10*(1-(1/EXP($B$154*'External Inputs'!AC$5)))</f>
        <v>93993.481495248503</v>
      </c>
      <c r="AD159" s="17">
        <f>'External Inputs'!AD47*$I10*(1-(1/EXP($B$154*'External Inputs'!AD$5)))</f>
        <v>94806.236598953299</v>
      </c>
      <c r="AE159" s="17">
        <f>'External Inputs'!AE47*$I10*(1-(1/EXP($B$154*'External Inputs'!AE$5)))</f>
        <v>95635.980323873344</v>
      </c>
      <c r="AF159" s="17">
        <f>'External Inputs'!AF47*$I10*(1-(1/EXP($B$154*'External Inputs'!AF$5)))</f>
        <v>96337.524535056116</v>
      </c>
      <c r="AG159" s="17">
        <f>'External Inputs'!AG47*$I10*(1-(1/EXP($B$154*'External Inputs'!AG$5)))</f>
        <v>96865.372866721053</v>
      </c>
      <c r="AH159" s="17">
        <f>'External Inputs'!AH47*$I10*(1-(1/EXP($B$154*'External Inputs'!AH$5)))</f>
        <v>97192.805230784012</v>
      </c>
      <c r="AI159" s="17">
        <f>'External Inputs'!AI47*$I10*(1-(1/EXP($B$154*'External Inputs'!AI$5)))</f>
        <v>97469.872428666655</v>
      </c>
      <c r="AJ159" s="17">
        <f>'External Inputs'!AJ47*$I10*(1-(1/EXP($B$154*'External Inputs'!AJ$5)))</f>
        <v>97909.742523371126</v>
      </c>
      <c r="AK159" s="17">
        <f>'External Inputs'!AK47*$I10*(1-(1/EXP($B$154*'External Inputs'!AK$5)))</f>
        <v>98644.829683252407</v>
      </c>
      <c r="AL159" s="17">
        <f>'External Inputs'!AL47*$I10*(1-(1/EXP($B$154*'External Inputs'!AL$5)))</f>
        <v>99531.776938874784</v>
      </c>
      <c r="AM159" s="17">
        <f>'External Inputs'!AM47*$I10*(1-(1/EXP($B$154*'External Inputs'!AM$5)))</f>
        <v>100686.23608762785</v>
      </c>
      <c r="AN159" s="17">
        <f>'External Inputs'!AN47*$I10*(1-(1/EXP($B$154*'External Inputs'!AN$5)))</f>
        <v>102048.21217963217</v>
      </c>
      <c r="AO159" s="17">
        <f>'External Inputs'!AO47*$I10*(1-(1/EXP($B$154*'External Inputs'!AO$5)))</f>
        <v>103491.12203636806</v>
      </c>
      <c r="AP159" s="17">
        <f>'External Inputs'!AP47*$I10*(1-(1/EXP($B$154*'External Inputs'!AP$5)))</f>
        <v>104932.99569164276</v>
      </c>
      <c r="AQ159" s="17">
        <f>'External Inputs'!AQ47*$I10*(1-(1/EXP($B$154*'External Inputs'!AQ$5)))</f>
        <v>106240.12243037735</v>
      </c>
      <c r="AR159" s="17">
        <f>'External Inputs'!AR47*$I10*(1-(1/EXP($B$154*'External Inputs'!AR$5)))</f>
        <v>107556.35684507387</v>
      </c>
      <c r="AS159" s="17">
        <f>'External Inputs'!AS47*$I10*(1-(1/EXP($B$154*'External Inputs'!AS$5)))</f>
        <v>108928.26079372532</v>
      </c>
      <c r="AT159" s="17">
        <f>'External Inputs'!AT47*$I10*(1-(1/EXP($B$154*'External Inputs'!AT$5)))</f>
        <v>110404.29079992831</v>
      </c>
      <c r="AU159" s="17">
        <f>'External Inputs'!AU47*$I10*(1-(1/EXP($B$154*'External Inputs'!AU$5)))</f>
        <v>112022.54930791767</v>
      </c>
      <c r="AV159" s="17">
        <f>'External Inputs'!AV47*$I10*(1-(1/EXP($B$154*'External Inputs'!AV$5)))</f>
        <v>113633.81911994528</v>
      </c>
      <c r="AW159" s="17">
        <f>'External Inputs'!AW47*$I10*(1-(1/EXP($B$154*'External Inputs'!AW$5)))</f>
        <v>115357.57601510416</v>
      </c>
      <c r="AX159" s="17">
        <f>'External Inputs'!AX47*$I10*(1-(1/EXP($B$154*'External Inputs'!AX$5)))</f>
        <v>117167.72512134523</v>
      </c>
      <c r="AY159" s="17">
        <f>'External Inputs'!AY47*$I10*(1-(1/EXP($B$154*'External Inputs'!AY$5)))</f>
        <v>119027.74976081726</v>
      </c>
      <c r="AZ159" s="17">
        <f>'External Inputs'!AZ47*$I10*(1-(1/EXP($B$154*'External Inputs'!AZ$5)))</f>
        <v>120913.37864012574</v>
      </c>
    </row>
    <row r="160" spans="1:52" x14ac:dyDescent="0.2">
      <c r="A160" t="s">
        <v>6</v>
      </c>
      <c r="B160" s="17">
        <f>'External Inputs'!B48*$I11*(1-(1/EXP($B$154*'External Inputs'!B$5)))</f>
        <v>591151.61448610935</v>
      </c>
      <c r="C160" s="17">
        <f>'External Inputs'!C48*$I11*(1-(1/EXP($B$154*'External Inputs'!C$5)))</f>
        <v>562622.36773545947</v>
      </c>
      <c r="D160" s="17">
        <f>'External Inputs'!D48*$I11*(1-(1/EXP($B$154*'External Inputs'!D$5)))</f>
        <v>538142.49493310007</v>
      </c>
      <c r="E160" s="17">
        <f>'External Inputs'!E48*$I11*(1-(1/EXP($B$154*'External Inputs'!E$5)))</f>
        <v>517145.09838835121</v>
      </c>
      <c r="F160" s="17">
        <f>'External Inputs'!F48*$I11*(1-(1/EXP($B$154*'External Inputs'!F$5)))</f>
        <v>496923.16250291868</v>
      </c>
      <c r="G160" s="17">
        <f>'External Inputs'!G48*$I11*(1-(1/EXP($B$154*'External Inputs'!G$5)))</f>
        <v>480723.72292363498</v>
      </c>
      <c r="H160" s="17">
        <f>'External Inputs'!H48*$I11*(1-(1/EXP($B$154*'External Inputs'!H$5)))</f>
        <v>367105.73024402175</v>
      </c>
      <c r="I160" s="17">
        <f>'External Inputs'!I48*$I11*(1-(1/EXP($B$154*'External Inputs'!I$5)))</f>
        <v>320727.38978329307</v>
      </c>
      <c r="J160" s="17">
        <f>'External Inputs'!J48*$I11*(1-(1/EXP($B$154*'External Inputs'!J$5)))</f>
        <v>280697.2173897241</v>
      </c>
      <c r="K160" s="17">
        <f>'External Inputs'!K48*$I11*(1-(1/EXP($B$154*'External Inputs'!K$5)))</f>
        <v>246711.58086050177</v>
      </c>
      <c r="L160" s="17">
        <f>'External Inputs'!L48*$I11*(1-(1/EXP($B$154*'External Inputs'!L$5)))</f>
        <v>218309.64815813804</v>
      </c>
      <c r="M160" s="17">
        <f>'External Inputs'!M48*$I11*(1-(1/EXP($B$154*'External Inputs'!M$5)))</f>
        <v>191581.87832784638</v>
      </c>
      <c r="N160" s="17">
        <f>'External Inputs'!N48*$I11*(1-(1/EXP($B$154*'External Inputs'!N$5)))</f>
        <v>169866.40764880527</v>
      </c>
      <c r="O160" s="17">
        <f>'External Inputs'!O48*$I11*(1-(1/EXP($B$154*'External Inputs'!O$5)))</f>
        <v>152294.54075460017</v>
      </c>
      <c r="P160" s="17">
        <f>'External Inputs'!P48*$I11*(1-(1/EXP($B$154*'External Inputs'!P$5)))</f>
        <v>138112.39925504071</v>
      </c>
      <c r="Q160" s="17">
        <f>'External Inputs'!Q48*$I11*(1-(1/EXP($B$154*'External Inputs'!Q$5)))</f>
        <v>126730.18578154605</v>
      </c>
      <c r="R160" s="17">
        <f>'External Inputs'!R48*$I11*(1-(1/EXP($B$154*'External Inputs'!R$5)))</f>
        <v>116465.32596653122</v>
      </c>
      <c r="S160" s="17">
        <f>'External Inputs'!S48*$I11*(1-(1/EXP($B$154*'External Inputs'!S$5)))</f>
        <v>108342.15010799616</v>
      </c>
      <c r="T160" s="17">
        <f>'External Inputs'!T48*$I11*(1-(1/EXP($B$154*'External Inputs'!T$5)))</f>
        <v>102068.74318352767</v>
      </c>
      <c r="U160" s="17">
        <f>'External Inputs'!U48*$I11*(1-(1/EXP($B$154*'External Inputs'!U$5)))</f>
        <v>97443.028977853683</v>
      </c>
      <c r="V160" s="17">
        <f>'External Inputs'!V48*$I11*(1-(1/EXP($B$154*'External Inputs'!V$5)))</f>
        <v>94209.107594519985</v>
      </c>
      <c r="W160" s="17">
        <f>'External Inputs'!W48*$I11*(1-(1/EXP($B$154*'External Inputs'!W$5)))</f>
        <v>91742.315117175778</v>
      </c>
      <c r="X160" s="17">
        <f>'External Inputs'!X48*$I11*(1-(1/EXP($B$154*'External Inputs'!X$5)))</f>
        <v>90309.035341765863</v>
      </c>
      <c r="Y160" s="17">
        <f>'External Inputs'!Y48*$I11*(1-(1/EXP($B$154*'External Inputs'!Y$5)))</f>
        <v>89666.447759667673</v>
      </c>
      <c r="Z160" s="17">
        <f>'External Inputs'!Z48*$I11*(1-(1/EXP($B$154*'External Inputs'!Z$5)))</f>
        <v>89535.000536125895</v>
      </c>
      <c r="AA160" s="17">
        <f>'External Inputs'!AA48*$I11*(1-(1/EXP($B$154*'External Inputs'!AA$5)))</f>
        <v>89746.552355903754</v>
      </c>
      <c r="AB160" s="17">
        <f>'External Inputs'!AB48*$I11*(1-(1/EXP($B$154*'External Inputs'!AB$5)))</f>
        <v>90055.858011880497</v>
      </c>
      <c r="AC160" s="17">
        <f>'External Inputs'!AC48*$I11*(1-(1/EXP($B$154*'External Inputs'!AC$5)))</f>
        <v>90542.873292748336</v>
      </c>
      <c r="AD160" s="17">
        <f>'External Inputs'!AD48*$I11*(1-(1/EXP($B$154*'External Inputs'!AD$5)))</f>
        <v>91217.629907580704</v>
      </c>
      <c r="AE160" s="17">
        <f>'External Inputs'!AE48*$I11*(1-(1/EXP($B$154*'External Inputs'!AE$5)))</f>
        <v>92139.35411426847</v>
      </c>
      <c r="AF160" s="17">
        <f>'External Inputs'!AF48*$I11*(1-(1/EXP($B$154*'External Inputs'!AF$5)))</f>
        <v>93340.992200657754</v>
      </c>
      <c r="AG160" s="17">
        <f>'External Inputs'!AG48*$I11*(1-(1/EXP($B$154*'External Inputs'!AG$5)))</f>
        <v>94753.019565259616</v>
      </c>
      <c r="AH160" s="17">
        <f>'External Inputs'!AH48*$I11*(1-(1/EXP($B$154*'External Inputs'!AH$5)))</f>
        <v>96381.311504728743</v>
      </c>
      <c r="AI160" s="17">
        <f>'External Inputs'!AI48*$I11*(1-(1/EXP($B$154*'External Inputs'!AI$5)))</f>
        <v>98111.651134650005</v>
      </c>
      <c r="AJ160" s="17">
        <f>'External Inputs'!AJ48*$I11*(1-(1/EXP($B$154*'External Inputs'!AJ$5)))</f>
        <v>99721.054586943515</v>
      </c>
      <c r="AK160" s="17">
        <f>'External Inputs'!AK48*$I11*(1-(1/EXP($B$154*'External Inputs'!AK$5)))</f>
        <v>101066.14041319185</v>
      </c>
      <c r="AL160" s="17">
        <f>'External Inputs'!AL48*$I11*(1-(1/EXP($B$154*'External Inputs'!AL$5)))</f>
        <v>102056.77705232125</v>
      </c>
      <c r="AM160" s="17">
        <f>'External Inputs'!AM48*$I11*(1-(1/EXP($B$154*'External Inputs'!AM$5)))</f>
        <v>102727.98076836733</v>
      </c>
      <c r="AN160" s="17">
        <f>'External Inputs'!AN48*$I11*(1-(1/EXP($B$154*'External Inputs'!AN$5)))</f>
        <v>103231.38740577966</v>
      </c>
      <c r="AO160" s="17">
        <f>'External Inputs'!AO48*$I11*(1-(1/EXP($B$154*'External Inputs'!AO$5)))</f>
        <v>103825.45110640352</v>
      </c>
      <c r="AP160" s="17">
        <f>'External Inputs'!AP48*$I11*(1-(1/EXP($B$154*'External Inputs'!AP$5)))</f>
        <v>104683.25719349951</v>
      </c>
      <c r="AQ160" s="17">
        <f>'External Inputs'!AQ48*$I11*(1-(1/EXP($B$154*'External Inputs'!AQ$5)))</f>
        <v>105650.67856063379</v>
      </c>
      <c r="AR160" s="17">
        <f>'External Inputs'!AR48*$I11*(1-(1/EXP($B$154*'External Inputs'!AR$5)))</f>
        <v>106873.29169194844</v>
      </c>
      <c r="AS160" s="17">
        <f>'External Inputs'!AS48*$I11*(1-(1/EXP($B$154*'External Inputs'!AS$5)))</f>
        <v>108297.56884986225</v>
      </c>
      <c r="AT160" s="17">
        <f>'External Inputs'!AT48*$I11*(1-(1/EXP($B$154*'External Inputs'!AT$5)))</f>
        <v>109781.234466679</v>
      </c>
      <c r="AU160" s="17">
        <f>'External Inputs'!AU48*$I11*(1-(1/EXP($B$154*'External Inputs'!AU$5)))</f>
        <v>111245.67718897959</v>
      </c>
      <c r="AV160" s="17">
        <f>'External Inputs'!AV48*$I11*(1-(1/EXP($B$154*'External Inputs'!AV$5)))</f>
        <v>112606.83124040962</v>
      </c>
      <c r="AW160" s="17">
        <f>'External Inputs'!AW48*$I11*(1-(1/EXP($B$154*'External Inputs'!AW$5)))</f>
        <v>113956.34724058944</v>
      </c>
      <c r="AX160" s="17">
        <f>'External Inputs'!AX48*$I11*(1-(1/EXP($B$154*'External Inputs'!AX$5)))</f>
        <v>115323.92826677792</v>
      </c>
      <c r="AY160" s="17">
        <f>'External Inputs'!AY48*$I11*(1-(1/EXP($B$154*'External Inputs'!AY$5)))</f>
        <v>116777.34609747899</v>
      </c>
      <c r="AZ160" s="17">
        <f>'External Inputs'!AZ48*$I11*(1-(1/EXP($B$154*'External Inputs'!AZ$5)))</f>
        <v>118363.99750621193</v>
      </c>
    </row>
    <row r="161" spans="1:52" x14ac:dyDescent="0.2">
      <c r="A161" t="s">
        <v>7</v>
      </c>
      <c r="B161" s="17">
        <f>'External Inputs'!B49*$I12*(1-(1/EXP($B$154*'External Inputs'!B$5)))</f>
        <v>532206.68097094214</v>
      </c>
      <c r="C161" s="17">
        <f>'External Inputs'!C49*$I12*(1-(1/EXP($B$154*'External Inputs'!C$5)))</f>
        <v>513569.8092498245</v>
      </c>
      <c r="D161" s="17">
        <f>'External Inputs'!D49*$I12*(1-(1/EXP($B$154*'External Inputs'!D$5)))</f>
        <v>500086.32262363046</v>
      </c>
      <c r="E161" s="17">
        <f>'External Inputs'!E49*$I12*(1-(1/EXP($B$154*'External Inputs'!E$5)))</f>
        <v>490526.86413064296</v>
      </c>
      <c r="F161" s="17">
        <f>'External Inputs'!F49*$I12*(1-(1/EXP($B$154*'External Inputs'!F$5)))</f>
        <v>481353.37091425475</v>
      </c>
      <c r="G161" s="17">
        <f>'External Inputs'!G49*$I12*(1-(1/EXP($B$154*'External Inputs'!G$5)))</f>
        <v>475126.88078871917</v>
      </c>
      <c r="H161" s="17">
        <f>'External Inputs'!H49*$I12*(1-(1/EXP($B$154*'External Inputs'!H$5)))</f>
        <v>370573.08237902477</v>
      </c>
      <c r="I161" s="17">
        <f>'External Inputs'!I49*$I12*(1-(1/EXP($B$154*'External Inputs'!I$5)))</f>
        <v>330641.64060527663</v>
      </c>
      <c r="J161" s="17">
        <f>'External Inputs'!J49*$I12*(1-(1/EXP($B$154*'External Inputs'!J$5)))</f>
        <v>294819.18042562652</v>
      </c>
      <c r="K161" s="17">
        <f>'External Inputs'!K49*$I12*(1-(1/EXP($B$154*'External Inputs'!K$5)))</f>
        <v>262644.89673451422</v>
      </c>
      <c r="L161" s="17">
        <f>'External Inputs'!L49*$I12*(1-(1/EXP($B$154*'External Inputs'!L$5)))</f>
        <v>234027.25569179776</v>
      </c>
      <c r="M161" s="17">
        <f>'External Inputs'!M49*$I12*(1-(1/EXP($B$154*'External Inputs'!M$5)))</f>
        <v>205502.37015711176</v>
      </c>
      <c r="N161" s="17">
        <f>'External Inputs'!N49*$I12*(1-(1/EXP($B$154*'External Inputs'!N$5)))</f>
        <v>181161.65226874326</v>
      </c>
      <c r="O161" s="17">
        <f>'External Inputs'!O49*$I12*(1-(1/EXP($B$154*'External Inputs'!O$5)))</f>
        <v>160745.43583965508</v>
      </c>
      <c r="P161" s="17">
        <f>'External Inputs'!P49*$I12*(1-(1/EXP($B$154*'External Inputs'!P$5)))</f>
        <v>144064.21955412769</v>
      </c>
      <c r="Q161" s="17">
        <f>'External Inputs'!Q49*$I12*(1-(1/EXP($B$154*'External Inputs'!Q$5)))</f>
        <v>130730.46857100546</v>
      </c>
      <c r="R161" s="17">
        <f>'External Inputs'!R49*$I12*(1-(1/EXP($B$154*'External Inputs'!R$5)))</f>
        <v>118895.15753944892</v>
      </c>
      <c r="S161" s="17">
        <f>'External Inputs'!S49*$I12*(1-(1/EXP($B$154*'External Inputs'!S$5)))</f>
        <v>109577.16061505387</v>
      </c>
      <c r="T161" s="17">
        <f>'External Inputs'!T49*$I12*(1-(1/EXP($B$154*'External Inputs'!T$5)))</f>
        <v>102324.99332164733</v>
      </c>
      <c r="U161" s="17">
        <f>'External Inputs'!U49*$I12*(1-(1/EXP($B$154*'External Inputs'!U$5)))</f>
        <v>96742.928518879169</v>
      </c>
      <c r="V161" s="17">
        <f>'External Inputs'!V49*$I12*(1-(1/EXP($B$154*'External Inputs'!V$5)))</f>
        <v>92484.407163822107</v>
      </c>
      <c r="W161" s="17">
        <f>'External Inputs'!W49*$I12*(1-(1/EXP($B$154*'External Inputs'!W$5)))</f>
        <v>88971.994349830231</v>
      </c>
      <c r="X161" s="17">
        <f>'External Inputs'!X49*$I12*(1-(1/EXP($B$154*'External Inputs'!X$5)))</f>
        <v>86434.002895448037</v>
      </c>
      <c r="Y161" s="17">
        <f>'External Inputs'!Y49*$I12*(1-(1/EXP($B$154*'External Inputs'!Y$5)))</f>
        <v>84759.884589138164</v>
      </c>
      <c r="Z161" s="17">
        <f>'External Inputs'!Z49*$I12*(1-(1/EXP($B$154*'External Inputs'!Z$5)))</f>
        <v>83871.910141871034</v>
      </c>
      <c r="AA161" s="17">
        <f>'External Inputs'!AA49*$I12*(1-(1/EXP($B$154*'External Inputs'!AA$5)))</f>
        <v>83707.161638751655</v>
      </c>
      <c r="AB161" s="17">
        <f>'External Inputs'!AB49*$I12*(1-(1/EXP($B$154*'External Inputs'!AB$5)))</f>
        <v>84007.87138652509</v>
      </c>
      <c r="AC161" s="17">
        <f>'External Inputs'!AC49*$I12*(1-(1/EXP($B$154*'External Inputs'!AC$5)))</f>
        <v>84874.268409179829</v>
      </c>
      <c r="AD161" s="17">
        <f>'External Inputs'!AD49*$I12*(1-(1/EXP($B$154*'External Inputs'!AD$5)))</f>
        <v>86148.106309625538</v>
      </c>
      <c r="AE161" s="17">
        <f>'External Inputs'!AE49*$I12*(1-(1/EXP($B$154*'External Inputs'!AE$5)))</f>
        <v>87615.65566714741</v>
      </c>
      <c r="AF161" s="17">
        <f>'External Inputs'!AF49*$I12*(1-(1/EXP($B$154*'External Inputs'!AF$5)))</f>
        <v>89144.124397313077</v>
      </c>
      <c r="AG161" s="17">
        <f>'External Inputs'!AG49*$I12*(1-(1/EXP($B$154*'External Inputs'!AG$5)))</f>
        <v>90694.422368545391</v>
      </c>
      <c r="AH161" s="17">
        <f>'External Inputs'!AH49*$I12*(1-(1/EXP($B$154*'External Inputs'!AH$5)))</f>
        <v>92214.40516222053</v>
      </c>
      <c r="AI161" s="17">
        <f>'External Inputs'!AI49*$I12*(1-(1/EXP($B$154*'External Inputs'!AI$5)))</f>
        <v>93769.008941060631</v>
      </c>
      <c r="AJ161" s="17">
        <f>'External Inputs'!AJ49*$I12*(1-(1/EXP($B$154*'External Inputs'!AJ$5)))</f>
        <v>95446.720873843005</v>
      </c>
      <c r="AK161" s="17">
        <f>'External Inputs'!AK49*$I12*(1-(1/EXP($B$154*'External Inputs'!AK$5)))</f>
        <v>97287.999543428246</v>
      </c>
      <c r="AL161" s="17">
        <f>'External Inputs'!AL49*$I12*(1-(1/EXP($B$154*'External Inputs'!AL$5)))</f>
        <v>99176.159464587152</v>
      </c>
      <c r="AM161" s="17">
        <f>'External Inputs'!AM49*$I12*(1-(1/EXP($B$154*'External Inputs'!AM$5)))</f>
        <v>101192.49105585861</v>
      </c>
      <c r="AN161" s="17">
        <f>'External Inputs'!AN49*$I12*(1-(1/EXP($B$154*'External Inputs'!AN$5)))</f>
        <v>103212.48242022854</v>
      </c>
      <c r="AO161" s="17">
        <f>'External Inputs'!AO49*$I12*(1-(1/EXP($B$154*'External Inputs'!AO$5)))</f>
        <v>105032.87908398265</v>
      </c>
      <c r="AP161" s="17">
        <f>'External Inputs'!AP49*$I12*(1-(1/EXP($B$154*'External Inputs'!AP$5)))</f>
        <v>106529.92756490316</v>
      </c>
      <c r="AQ161" s="17">
        <f>'External Inputs'!AQ49*$I12*(1-(1/EXP($B$154*'External Inputs'!AQ$5)))</f>
        <v>107593.34504340262</v>
      </c>
      <c r="AR161" s="17">
        <f>'External Inputs'!AR49*$I12*(1-(1/EXP($B$154*'External Inputs'!AR$5)))</f>
        <v>108302.03032077749</v>
      </c>
      <c r="AS161" s="17">
        <f>'External Inputs'!AS49*$I12*(1-(1/EXP($B$154*'External Inputs'!AS$5)))</f>
        <v>108826.85484968226</v>
      </c>
      <c r="AT161" s="17">
        <f>'External Inputs'!AT49*$I12*(1-(1/EXP($B$154*'External Inputs'!AT$5)))</f>
        <v>109426.79550613652</v>
      </c>
      <c r="AU161" s="17">
        <f>'External Inputs'!AU49*$I12*(1-(1/EXP($B$154*'External Inputs'!AU$5)))</f>
        <v>110283.40284189672</v>
      </c>
      <c r="AV161" s="17">
        <f>'External Inputs'!AV49*$I12*(1-(1/EXP($B$154*'External Inputs'!AV$5)))</f>
        <v>111279.79819484591</v>
      </c>
      <c r="AW161" s="17">
        <f>'External Inputs'!AW49*$I12*(1-(1/EXP($B$154*'External Inputs'!AW$5)))</f>
        <v>112525.38974160413</v>
      </c>
      <c r="AX161" s="17">
        <f>'External Inputs'!AX49*$I12*(1-(1/EXP($B$154*'External Inputs'!AX$5)))</f>
        <v>113946.48432917471</v>
      </c>
      <c r="AY161" s="17">
        <f>'External Inputs'!AY49*$I12*(1-(1/EXP($B$154*'External Inputs'!AY$5)))</f>
        <v>115410.34422845267</v>
      </c>
      <c r="AZ161" s="17">
        <f>'External Inputs'!AZ49*$I12*(1-(1/EXP($B$154*'External Inputs'!AZ$5)))</f>
        <v>116837.46142930168</v>
      </c>
    </row>
    <row r="162" spans="1:52" x14ac:dyDescent="0.2">
      <c r="A162" t="s">
        <v>8</v>
      </c>
      <c r="B162" s="17">
        <f>'External Inputs'!B50*$I13*(1-(1/EXP($B$154*'External Inputs'!B$5)))</f>
        <v>464401.38378062687</v>
      </c>
      <c r="C162" s="17">
        <f>'External Inputs'!C50*$I13*(1-(1/EXP($B$154*'External Inputs'!C$5)))</f>
        <v>453047.55235815258</v>
      </c>
      <c r="D162" s="17">
        <f>'External Inputs'!D50*$I13*(1-(1/EXP($B$154*'External Inputs'!D$5)))</f>
        <v>442795.9190463855</v>
      </c>
      <c r="E162" s="17">
        <f>'External Inputs'!E50*$I13*(1-(1/EXP($B$154*'External Inputs'!E$5)))</f>
        <v>434615.54740746855</v>
      </c>
      <c r="F162" s="17">
        <f>'External Inputs'!F50*$I13*(1-(1/EXP($B$154*'External Inputs'!F$5)))</f>
        <v>428002.73910127691</v>
      </c>
      <c r="G162" s="17">
        <f>'External Inputs'!G50*$I13*(1-(1/EXP($B$154*'External Inputs'!G$5)))</f>
        <v>426513.64927369048</v>
      </c>
      <c r="H162" s="17">
        <f>'External Inputs'!H50*$I13*(1-(1/EXP($B$154*'External Inputs'!H$5)))</f>
        <v>336869.71045228851</v>
      </c>
      <c r="I162" s="17">
        <f>'External Inputs'!I50*$I13*(1-(1/EXP($B$154*'External Inputs'!I$5)))</f>
        <v>305920.22213977471</v>
      </c>
      <c r="J162" s="17">
        <f>'External Inputs'!J50*$I13*(1-(1/EXP($B$154*'External Inputs'!J$5)))</f>
        <v>278721.21750370413</v>
      </c>
      <c r="K162" s="17">
        <f>'External Inputs'!K50*$I13*(1-(1/EXP($B$154*'External Inputs'!K$5)))</f>
        <v>254054.21085196029</v>
      </c>
      <c r="L162" s="17">
        <f>'External Inputs'!L50*$I13*(1-(1/EXP($B$154*'External Inputs'!L$5)))</f>
        <v>231402.28791958967</v>
      </c>
      <c r="M162" s="17">
        <f>'External Inputs'!M50*$I13*(1-(1/EXP($B$154*'External Inputs'!M$5)))</f>
        <v>207080.62800596652</v>
      </c>
      <c r="N162" s="17">
        <f>'External Inputs'!N50*$I13*(1-(1/EXP($B$154*'External Inputs'!N$5)))</f>
        <v>185912.50813797364</v>
      </c>
      <c r="O162" s="17">
        <f>'External Inputs'!O50*$I13*(1-(1/EXP($B$154*'External Inputs'!O$5)))</f>
        <v>167645.56801427633</v>
      </c>
      <c r="P162" s="17">
        <f>'External Inputs'!P50*$I13*(1-(1/EXP($B$154*'External Inputs'!P$5)))</f>
        <v>152053.5820134925</v>
      </c>
      <c r="Q162" s="17">
        <f>'External Inputs'!Q50*$I13*(1-(1/EXP($B$154*'External Inputs'!Q$5)))</f>
        <v>138859.54960767631</v>
      </c>
      <c r="R162" s="17">
        <f>'External Inputs'!R50*$I13*(1-(1/EXP($B$154*'External Inputs'!R$5)))</f>
        <v>126360.73171827385</v>
      </c>
      <c r="S162" s="17">
        <f>'External Inputs'!S50*$I13*(1-(1/EXP($B$154*'External Inputs'!S$5)))</f>
        <v>115796.20178638562</v>
      </c>
      <c r="T162" s="17">
        <f>'External Inputs'!T50*$I13*(1-(1/EXP($B$154*'External Inputs'!T$5)))</f>
        <v>107033.71536889698</v>
      </c>
      <c r="U162" s="17">
        <f>'External Inputs'!U50*$I13*(1-(1/EXP($B$154*'External Inputs'!U$5)))</f>
        <v>100027.30704796971</v>
      </c>
      <c r="V162" s="17">
        <f>'External Inputs'!V50*$I13*(1-(1/EXP($B$154*'External Inputs'!V$5)))</f>
        <v>94589.928114759081</v>
      </c>
      <c r="W162" s="17">
        <f>'External Inputs'!W50*$I13*(1-(1/EXP($B$154*'External Inputs'!W$5)))</f>
        <v>90063.216944613261</v>
      </c>
      <c r="X162" s="17">
        <f>'External Inputs'!X50*$I13*(1-(1/EXP($B$154*'External Inputs'!X$5)))</f>
        <v>86695.63305351662</v>
      </c>
      <c r="Y162" s="17">
        <f>'External Inputs'!Y50*$I13*(1-(1/EXP($B$154*'External Inputs'!Y$5)))</f>
        <v>84283.149925794773</v>
      </c>
      <c r="Z162" s="17">
        <f>'External Inputs'!Z50*$I13*(1-(1/EXP($B$154*'External Inputs'!Z$5)))</f>
        <v>82609.297762062837</v>
      </c>
      <c r="AA162" s="17">
        <f>'External Inputs'!AA50*$I13*(1-(1/EXP($B$154*'External Inputs'!AA$5)))</f>
        <v>81542.294074055782</v>
      </c>
      <c r="AB162" s="17">
        <f>'External Inputs'!AB50*$I13*(1-(1/EXP($B$154*'External Inputs'!AB$5)))</f>
        <v>80852.465416874315</v>
      </c>
      <c r="AC162" s="17">
        <f>'External Inputs'!AC50*$I13*(1-(1/EXP($B$154*'External Inputs'!AC$5)))</f>
        <v>80628.749743758759</v>
      </c>
      <c r="AD162" s="17">
        <f>'External Inputs'!AD50*$I13*(1-(1/EXP($B$154*'External Inputs'!AD$5)))</f>
        <v>80845.198710569137</v>
      </c>
      <c r="AE162" s="17">
        <f>'External Inputs'!AE50*$I13*(1-(1/EXP($B$154*'External Inputs'!AE$5)))</f>
        <v>81497.940499533666</v>
      </c>
      <c r="AF162" s="17">
        <f>'External Inputs'!AF50*$I13*(1-(1/EXP($B$154*'External Inputs'!AF$5)))</f>
        <v>82579.027806659098</v>
      </c>
      <c r="AG162" s="17">
        <f>'External Inputs'!AG50*$I13*(1-(1/EXP($B$154*'External Inputs'!AG$5)))</f>
        <v>84030.866127456044</v>
      </c>
      <c r="AH162" s="17">
        <f>'External Inputs'!AH50*$I13*(1-(1/EXP($B$154*'External Inputs'!AH$5)))</f>
        <v>85860.255099694739</v>
      </c>
      <c r="AI162" s="17">
        <f>'External Inputs'!AI50*$I13*(1-(1/EXP($B$154*'External Inputs'!AI$5)))</f>
        <v>87967.043869895788</v>
      </c>
      <c r="AJ162" s="17">
        <f>'External Inputs'!AJ50*$I13*(1-(1/EXP($B$154*'External Inputs'!AJ$5)))</f>
        <v>90161.01967717873</v>
      </c>
      <c r="AK162" s="17">
        <f>'External Inputs'!AK50*$I13*(1-(1/EXP($B$154*'External Inputs'!AK$5)))</f>
        <v>92308.480353267456</v>
      </c>
      <c r="AL162" s="17">
        <f>'External Inputs'!AL50*$I13*(1-(1/EXP($B$154*'External Inputs'!AL$5)))</f>
        <v>94306.369364780592</v>
      </c>
      <c r="AM162" s="17">
        <f>'External Inputs'!AM50*$I13*(1-(1/EXP($B$154*'External Inputs'!AM$5)))</f>
        <v>96186.82198273472</v>
      </c>
      <c r="AN162" s="17">
        <f>'External Inputs'!AN50*$I13*(1-(1/EXP($B$154*'External Inputs'!AN$5)))</f>
        <v>98010.552852525507</v>
      </c>
      <c r="AO162" s="17">
        <f>'External Inputs'!AO50*$I13*(1-(1/EXP($B$154*'External Inputs'!AO$5)))</f>
        <v>99896.987203653873</v>
      </c>
      <c r="AP162" s="17">
        <f>'External Inputs'!AP50*$I13*(1-(1/EXP($B$154*'External Inputs'!AP$5)))</f>
        <v>101912.893274391</v>
      </c>
      <c r="AQ162" s="17">
        <f>'External Inputs'!AQ50*$I13*(1-(1/EXP($B$154*'External Inputs'!AQ$5)))</f>
        <v>103904.0807108889</v>
      </c>
      <c r="AR162" s="17">
        <f>'External Inputs'!AR50*$I13*(1-(1/EXP($B$154*'External Inputs'!AR$5)))</f>
        <v>106013.41052099429</v>
      </c>
      <c r="AS162" s="17">
        <f>'External Inputs'!AS50*$I13*(1-(1/EXP($B$154*'External Inputs'!AS$5)))</f>
        <v>108120.85572393727</v>
      </c>
      <c r="AT162" s="17">
        <f>'External Inputs'!AT50*$I13*(1-(1/EXP($B$154*'External Inputs'!AT$5)))</f>
        <v>110001.67146068267</v>
      </c>
      <c r="AU162" s="17">
        <f>'External Inputs'!AU50*$I13*(1-(1/EXP($B$154*'External Inputs'!AU$5)))</f>
        <v>111527.92736118835</v>
      </c>
      <c r="AV162" s="17">
        <f>'External Inputs'!AV50*$I13*(1-(1/EXP($B$154*'External Inputs'!AV$5)))</f>
        <v>112610.63017431065</v>
      </c>
      <c r="AW162" s="17">
        <f>'External Inputs'!AW50*$I13*(1-(1/EXP($B$154*'External Inputs'!AW$5)))</f>
        <v>113313.64302056307</v>
      </c>
      <c r="AX162" s="17">
        <f>'External Inputs'!AX50*$I13*(1-(1/EXP($B$154*'External Inputs'!AX$5)))</f>
        <v>113798.64150232593</v>
      </c>
      <c r="AY162" s="17">
        <f>'External Inputs'!AY50*$I13*(1-(1/EXP($B$154*'External Inputs'!AY$5)))</f>
        <v>114349.94216022526</v>
      </c>
      <c r="AZ162" s="17">
        <f>'External Inputs'!AZ50*$I13*(1-(1/EXP($B$154*'External Inputs'!AZ$5)))</f>
        <v>115156.29028558085</v>
      </c>
    </row>
    <row r="163" spans="1:52" x14ac:dyDescent="0.2">
      <c r="A163" t="s">
        <v>9</v>
      </c>
      <c r="B163" s="17">
        <f>'External Inputs'!B51*$I14*(1-(1/EXP($B$154*'External Inputs'!B$5)))</f>
        <v>354478.78445363161</v>
      </c>
      <c r="C163" s="17">
        <f>'External Inputs'!C51*$I14*(1-(1/EXP($B$154*'External Inputs'!C$5)))</f>
        <v>351563.99780207482</v>
      </c>
      <c r="D163" s="17">
        <f>'External Inputs'!D51*$I14*(1-(1/EXP($B$154*'External Inputs'!D$5)))</f>
        <v>353492.10900553979</v>
      </c>
      <c r="E163" s="17">
        <f>'External Inputs'!E51*$I14*(1-(1/EXP($B$154*'External Inputs'!E$5)))</f>
        <v>358640.16544612712</v>
      </c>
      <c r="F163" s="17">
        <f>'External Inputs'!F51*$I14*(1-(1/EXP($B$154*'External Inputs'!F$5)))</f>
        <v>363393.04559045291</v>
      </c>
      <c r="G163" s="17">
        <f>'External Inputs'!G51*$I14*(1-(1/EXP($B$154*'External Inputs'!G$5)))</f>
        <v>369178.8462868263</v>
      </c>
      <c r="H163" s="17">
        <f>'External Inputs'!H51*$I14*(1-(1/EXP($B$154*'External Inputs'!H$5)))</f>
        <v>294652.158058203</v>
      </c>
      <c r="I163" s="17">
        <f>'External Inputs'!I51*$I14*(1-(1/EXP($B$154*'External Inputs'!I$5)))</f>
        <v>268352.23549375968</v>
      </c>
      <c r="J163" s="17">
        <f>'External Inputs'!J51*$I14*(1-(1/EXP($B$154*'External Inputs'!J$5)))</f>
        <v>244375.28521950997</v>
      </c>
      <c r="K163" s="17">
        <f>'External Inputs'!K51*$I14*(1-(1/EXP($B$154*'External Inputs'!K$5)))</f>
        <v>223313.34022243979</v>
      </c>
      <c r="L163" s="17">
        <f>'External Inputs'!L51*$I14*(1-(1/EXP($B$154*'External Inputs'!L$5)))</f>
        <v>205297.17674310433</v>
      </c>
      <c r="M163" s="17">
        <f>'External Inputs'!M51*$I14*(1-(1/EXP($B$154*'External Inputs'!M$5)))</f>
        <v>186399.60979732609</v>
      </c>
      <c r="N163" s="17">
        <f>'External Inputs'!N51*$I14*(1-(1/EXP($B$154*'External Inputs'!N$5)))</f>
        <v>170607.15157645589</v>
      </c>
      <c r="O163" s="17">
        <f>'External Inputs'!O51*$I14*(1-(1/EXP($B$154*'External Inputs'!O$5)))</f>
        <v>157290.23411565257</v>
      </c>
      <c r="P163" s="17">
        <f>'External Inputs'!P51*$I14*(1-(1/EXP($B$154*'External Inputs'!P$5)))</f>
        <v>145852.56595903551</v>
      </c>
      <c r="Q163" s="17">
        <f>'External Inputs'!Q51*$I14*(1-(1/EXP($B$154*'External Inputs'!Q$5)))</f>
        <v>135933.71301164481</v>
      </c>
      <c r="R163" s="17">
        <f>'External Inputs'!R51*$I14*(1-(1/EXP($B$154*'External Inputs'!R$5)))</f>
        <v>126044.17284693115</v>
      </c>
      <c r="S163" s="17">
        <f>'External Inputs'!S51*$I14*(1-(1/EXP($B$154*'External Inputs'!S$5)))</f>
        <v>117627.96619016906</v>
      </c>
      <c r="T163" s="17">
        <f>'External Inputs'!T51*$I14*(1-(1/EXP($B$154*'External Inputs'!T$5)))</f>
        <v>110501.96760272834</v>
      </c>
      <c r="U163" s="17">
        <f>'External Inputs'!U51*$I14*(1-(1/EXP($B$154*'External Inputs'!U$5)))</f>
        <v>104520.23938528236</v>
      </c>
      <c r="V163" s="17">
        <f>'External Inputs'!V51*$I14*(1-(1/EXP($B$154*'External Inputs'!V$5)))</f>
        <v>99483.086278718896</v>
      </c>
      <c r="W163" s="17">
        <f>'External Inputs'!W51*$I14*(1-(1/EXP($B$154*'External Inputs'!W$5)))</f>
        <v>94769.770875800212</v>
      </c>
      <c r="X163" s="17">
        <f>'External Inputs'!X51*$I14*(1-(1/EXP($B$154*'External Inputs'!X$5)))</f>
        <v>90712.706985129669</v>
      </c>
      <c r="Y163" s="17">
        <f>'External Inputs'!Y51*$I14*(1-(1/EXP($B$154*'External Inputs'!Y$5)))</f>
        <v>87306.071853499976</v>
      </c>
      <c r="Z163" s="17">
        <f>'External Inputs'!Z51*$I14*(1-(1/EXP($B$154*'External Inputs'!Z$5)))</f>
        <v>84605.431928396429</v>
      </c>
      <c r="AA163" s="17">
        <f>'External Inputs'!AA51*$I14*(1-(1/EXP($B$154*'External Inputs'!AA$5)))</f>
        <v>82634.655886280831</v>
      </c>
      <c r="AB163" s="17">
        <f>'External Inputs'!AB51*$I14*(1-(1/EXP($B$154*'External Inputs'!AB$5)))</f>
        <v>81101.39836397444</v>
      </c>
      <c r="AC163" s="17">
        <f>'External Inputs'!AC51*$I14*(1-(1/EXP($B$154*'External Inputs'!AC$5)))</f>
        <v>80150.226121745771</v>
      </c>
      <c r="AD163" s="17">
        <f>'External Inputs'!AD51*$I14*(1-(1/EXP($B$154*'External Inputs'!AD$5)))</f>
        <v>79684.913987811917</v>
      </c>
      <c r="AE163" s="17">
        <f>'External Inputs'!AE51*$I14*(1-(1/EXP($B$154*'External Inputs'!AE$5)))</f>
        <v>79581.773964019347</v>
      </c>
      <c r="AF163" s="17">
        <f>'External Inputs'!AF51*$I14*(1-(1/EXP($B$154*'External Inputs'!AF$5)))</f>
        <v>79772.685370647203</v>
      </c>
      <c r="AG163" s="17">
        <f>'External Inputs'!AG51*$I14*(1-(1/EXP($B$154*'External Inputs'!AG$5)))</f>
        <v>80204.409078940997</v>
      </c>
      <c r="AH163" s="17">
        <f>'External Inputs'!AH51*$I14*(1-(1/EXP($B$154*'External Inputs'!AH$5)))</f>
        <v>80899.846967228295</v>
      </c>
      <c r="AI163" s="17">
        <f>'External Inputs'!AI51*$I14*(1-(1/EXP($B$154*'External Inputs'!AI$5)))</f>
        <v>81892.999493767871</v>
      </c>
      <c r="AJ163" s="17">
        <f>'External Inputs'!AJ51*$I14*(1-(1/EXP($B$154*'External Inputs'!AJ$5)))</f>
        <v>83213.324205583674</v>
      </c>
      <c r="AK163" s="17">
        <f>'External Inputs'!AK51*$I14*(1-(1/EXP($B$154*'External Inputs'!AK$5)))</f>
        <v>84865.280021684521</v>
      </c>
      <c r="AL163" s="17">
        <f>'External Inputs'!AL51*$I14*(1-(1/EXP($B$154*'External Inputs'!AL$5)))</f>
        <v>86720.776650108746</v>
      </c>
      <c r="AM163" s="17">
        <f>'External Inputs'!AM51*$I14*(1-(1/EXP($B$154*'External Inputs'!AM$5)))</f>
        <v>88891.566092159614</v>
      </c>
      <c r="AN163" s="17">
        <f>'External Inputs'!AN51*$I14*(1-(1/EXP($B$154*'External Inputs'!AN$5)))</f>
        <v>91266.867637081741</v>
      </c>
      <c r="AO163" s="17">
        <f>'External Inputs'!AO51*$I14*(1-(1/EXP($B$154*'External Inputs'!AO$5)))</f>
        <v>93674.421954315054</v>
      </c>
      <c r="AP163" s="17">
        <f>'External Inputs'!AP51*$I14*(1-(1/EXP($B$154*'External Inputs'!AP$5)))</f>
        <v>95999.517619420367</v>
      </c>
      <c r="AQ163" s="17">
        <f>'External Inputs'!AQ51*$I14*(1-(1/EXP($B$154*'External Inputs'!AQ$5)))</f>
        <v>98084.796218576041</v>
      </c>
      <c r="AR163" s="17">
        <f>'External Inputs'!AR51*$I14*(1-(1/EXP($B$154*'External Inputs'!AR$5)))</f>
        <v>100041.24485080049</v>
      </c>
      <c r="AS163" s="17">
        <f>'External Inputs'!AS51*$I14*(1-(1/EXP($B$154*'External Inputs'!AS$5)))</f>
        <v>101939.36915412296</v>
      </c>
      <c r="AT163" s="17">
        <f>'External Inputs'!AT51*$I14*(1-(1/EXP($B$154*'External Inputs'!AT$5)))</f>
        <v>103889.84790124472</v>
      </c>
      <c r="AU163" s="17">
        <f>'External Inputs'!AU51*$I14*(1-(1/EXP($B$154*'External Inputs'!AU$5)))</f>
        <v>105962.30808912838</v>
      </c>
      <c r="AV163" s="17">
        <f>'External Inputs'!AV51*$I14*(1-(1/EXP($B$154*'External Inputs'!AV$5)))</f>
        <v>108000.70626624256</v>
      </c>
      <c r="AW163" s="17">
        <f>'External Inputs'!AW51*$I14*(1-(1/EXP($B$154*'External Inputs'!AW$5)))</f>
        <v>110156.56086281057</v>
      </c>
      <c r="AX163" s="17">
        <f>'External Inputs'!AX51*$I14*(1-(1/EXP($B$154*'External Inputs'!AX$5)))</f>
        <v>112283.63173437661</v>
      </c>
      <c r="AY163" s="17">
        <f>'External Inputs'!AY51*$I14*(1-(1/EXP($B$154*'External Inputs'!AY$5)))</f>
        <v>114162.21019043816</v>
      </c>
      <c r="AZ163" s="17">
        <f>'External Inputs'!AZ51*$I14*(1-(1/EXP($B$154*'External Inputs'!AZ$5)))</f>
        <v>115663.9119173279</v>
      </c>
    </row>
    <row r="164" spans="1:52" x14ac:dyDescent="0.2">
      <c r="A164" t="s">
        <v>10</v>
      </c>
      <c r="B164" s="17">
        <f>'External Inputs'!B52*$I15*(1-(1/EXP($B$154*'External Inputs'!B$5)))</f>
        <v>286987.56017196341</v>
      </c>
      <c r="C164" s="17">
        <f>'External Inputs'!C52*$I15*(1-(1/EXP($B$154*'External Inputs'!C$5)))</f>
        <v>277844.19139795448</v>
      </c>
      <c r="D164" s="17">
        <f>'External Inputs'!D52*$I15*(1-(1/EXP($B$154*'External Inputs'!D$5)))</f>
        <v>272394.4673819865</v>
      </c>
      <c r="E164" s="17">
        <f>'External Inputs'!E52*$I15*(1-(1/EXP($B$154*'External Inputs'!E$5)))</f>
        <v>270629.63811965589</v>
      </c>
      <c r="F164" s="17">
        <f>'External Inputs'!F52*$I15*(1-(1/EXP($B$154*'External Inputs'!F$5)))</f>
        <v>271706.33790411107</v>
      </c>
      <c r="G164" s="17">
        <f>'External Inputs'!G52*$I15*(1-(1/EXP($B$154*'External Inputs'!G$5)))</f>
        <v>277578.15611969522</v>
      </c>
      <c r="H164" s="17">
        <f>'External Inputs'!H52*$I15*(1-(1/EXP($B$154*'External Inputs'!H$5)))</f>
        <v>225470.45916654999</v>
      </c>
      <c r="I164" s="17">
        <f>'External Inputs'!I52*$I15*(1-(1/EXP($B$154*'External Inputs'!I$5)))</f>
        <v>211430.87344329755</v>
      </c>
      <c r="J164" s="17">
        <f>'External Inputs'!J52*$I15*(1-(1/EXP($B$154*'External Inputs'!J$5)))</f>
        <v>199014.52870927428</v>
      </c>
      <c r="K164" s="17">
        <f>'External Inputs'!K52*$I15*(1-(1/EXP($B$154*'External Inputs'!K$5)))</f>
        <v>186954.44594433263</v>
      </c>
      <c r="L164" s="17">
        <f>'External Inputs'!L52*$I15*(1-(1/EXP($B$154*'External Inputs'!L$5)))</f>
        <v>174985.35820244488</v>
      </c>
      <c r="M164" s="17">
        <f>'External Inputs'!M52*$I15*(1-(1/EXP($B$154*'External Inputs'!M$5)))</f>
        <v>160444.46194457132</v>
      </c>
      <c r="N164" s="17">
        <f>'External Inputs'!N52*$I15*(1-(1/EXP($B$154*'External Inputs'!N$5)))</f>
        <v>147269.66032936389</v>
      </c>
      <c r="O164" s="17">
        <f>'External Inputs'!O52*$I15*(1-(1/EXP($B$154*'External Inputs'!O$5)))</f>
        <v>135800.98755091283</v>
      </c>
      <c r="P164" s="17">
        <f>'External Inputs'!P52*$I15*(1-(1/EXP($B$154*'External Inputs'!P$5)))</f>
        <v>126390.4696422402</v>
      </c>
      <c r="Q164" s="17">
        <f>'External Inputs'!Q52*$I15*(1-(1/EXP($B$154*'External Inputs'!Q$5)))</f>
        <v>119017.6607742346</v>
      </c>
      <c r="R164" s="17">
        <f>'External Inputs'!R52*$I15*(1-(1/EXP($B$154*'External Inputs'!R$5)))</f>
        <v>111966.80439804579</v>
      </c>
      <c r="S164" s="17">
        <f>'External Inputs'!S52*$I15*(1-(1/EXP($B$154*'External Inputs'!S$5)))</f>
        <v>106526.72176594129</v>
      </c>
      <c r="T164" s="17">
        <f>'External Inputs'!T52*$I15*(1-(1/EXP($B$154*'External Inputs'!T$5)))</f>
        <v>102318.58831333595</v>
      </c>
      <c r="U164" s="17">
        <f>'External Inputs'!U52*$I15*(1-(1/EXP($B$154*'External Inputs'!U$5)))</f>
        <v>98957.087014782621</v>
      </c>
      <c r="V164" s="17">
        <f>'External Inputs'!V52*$I15*(1-(1/EXP($B$154*'External Inputs'!V$5)))</f>
        <v>96146.472440576603</v>
      </c>
      <c r="W164" s="17">
        <f>'External Inputs'!W52*$I15*(1-(1/EXP($B$154*'External Inputs'!W$5)))</f>
        <v>93311.183890346118</v>
      </c>
      <c r="X164" s="17">
        <f>'External Inputs'!X52*$I15*(1-(1/EXP($B$154*'External Inputs'!X$5)))</f>
        <v>90954.262285712161</v>
      </c>
      <c r="Y164" s="17">
        <f>'External Inputs'!Y52*$I15*(1-(1/EXP($B$154*'External Inputs'!Y$5)))</f>
        <v>88979.302657311739</v>
      </c>
      <c r="Z164" s="17">
        <f>'External Inputs'!Z52*$I15*(1-(1/EXP($B$154*'External Inputs'!Z$5)))</f>
        <v>87293.506512095293</v>
      </c>
      <c r="AA164" s="17">
        <f>'External Inputs'!AA52*$I15*(1-(1/EXP($B$154*'External Inputs'!AA$5)))</f>
        <v>85842.194656254273</v>
      </c>
      <c r="AB164" s="17">
        <f>'External Inputs'!AB52*$I15*(1-(1/EXP($B$154*'External Inputs'!AB$5)))</f>
        <v>84279.814066947976</v>
      </c>
      <c r="AC164" s="17">
        <f>'External Inputs'!AC52*$I15*(1-(1/EXP($B$154*'External Inputs'!AC$5)))</f>
        <v>82822.088446990223</v>
      </c>
      <c r="AD164" s="17">
        <f>'External Inputs'!AD52*$I15*(1-(1/EXP($B$154*'External Inputs'!AD$5)))</f>
        <v>81531.848731418067</v>
      </c>
      <c r="AE164" s="17">
        <f>'External Inputs'!AE52*$I15*(1-(1/EXP($B$154*'External Inputs'!AE$5)))</f>
        <v>80534.898312148594</v>
      </c>
      <c r="AF164" s="17">
        <f>'External Inputs'!AF52*$I15*(1-(1/EXP($B$154*'External Inputs'!AF$5)))</f>
        <v>79916.971795195626</v>
      </c>
      <c r="AG164" s="17">
        <f>'External Inputs'!AG52*$I15*(1-(1/EXP($B$154*'External Inputs'!AG$5)))</f>
        <v>79532.975970026586</v>
      </c>
      <c r="AH164" s="17">
        <f>'External Inputs'!AH52*$I15*(1-(1/EXP($B$154*'External Inputs'!AH$5)))</f>
        <v>79508.596792066295</v>
      </c>
      <c r="AI164" s="17">
        <f>'External Inputs'!AI52*$I15*(1-(1/EXP($B$154*'External Inputs'!AI$5)))</f>
        <v>79816.281368664582</v>
      </c>
      <c r="AJ164" s="17">
        <f>'External Inputs'!AJ52*$I15*(1-(1/EXP($B$154*'External Inputs'!AJ$5)))</f>
        <v>80371.02159942672</v>
      </c>
      <c r="AK164" s="17">
        <f>'External Inputs'!AK52*$I15*(1-(1/EXP($B$154*'External Inputs'!AK$5)))</f>
        <v>81117.978773539435</v>
      </c>
      <c r="AL164" s="17">
        <f>'External Inputs'!AL52*$I15*(1-(1/EXP($B$154*'External Inputs'!AL$5)))</f>
        <v>81895.931083055213</v>
      </c>
      <c r="AM164" s="17">
        <f>'External Inputs'!AM52*$I15*(1-(1/EXP($B$154*'External Inputs'!AM$5)))</f>
        <v>82874.285805614534</v>
      </c>
      <c r="AN164" s="17">
        <f>'External Inputs'!AN52*$I15*(1-(1/EXP($B$154*'External Inputs'!AN$5)))</f>
        <v>84086.074929627255</v>
      </c>
      <c r="AO164" s="17">
        <f>'External Inputs'!AO52*$I15*(1-(1/EXP($B$154*'External Inputs'!AO$5)))</f>
        <v>85587.918225362606</v>
      </c>
      <c r="AP164" s="17">
        <f>'External Inputs'!AP52*$I15*(1-(1/EXP($B$154*'External Inputs'!AP$5)))</f>
        <v>87405.85521055873</v>
      </c>
      <c r="AQ164" s="17">
        <f>'External Inputs'!AQ52*$I15*(1-(1/EXP($B$154*'External Inputs'!AQ$5)))</f>
        <v>89318.489022706475</v>
      </c>
      <c r="AR164" s="17">
        <f>'External Inputs'!AR52*$I15*(1-(1/EXP($B$154*'External Inputs'!AR$5)))</f>
        <v>91557.051753015534</v>
      </c>
      <c r="AS164" s="17">
        <f>'External Inputs'!AS52*$I15*(1-(1/EXP($B$154*'External Inputs'!AS$5)))</f>
        <v>94014.550073908438</v>
      </c>
      <c r="AT164" s="17">
        <f>'External Inputs'!AT52*$I15*(1-(1/EXP($B$154*'External Inputs'!AT$5)))</f>
        <v>96501.082874690488</v>
      </c>
      <c r="AU164" s="17">
        <f>'External Inputs'!AU52*$I15*(1-(1/EXP($B$154*'External Inputs'!AU$5)))</f>
        <v>98897.596954674227</v>
      </c>
      <c r="AV164" s="17">
        <f>'External Inputs'!AV52*$I15*(1-(1/EXP($B$154*'External Inputs'!AV$5)))</f>
        <v>100998.67794452567</v>
      </c>
      <c r="AW164" s="17">
        <f>'External Inputs'!AW52*$I15*(1-(1/EXP($B$154*'External Inputs'!AW$5)))</f>
        <v>102975.42442005216</v>
      </c>
      <c r="AX164" s="17">
        <f>'External Inputs'!AX52*$I15*(1-(1/EXP($B$154*'External Inputs'!AX$5)))</f>
        <v>104883.36383655276</v>
      </c>
      <c r="AY164" s="17">
        <f>'External Inputs'!AY52*$I15*(1-(1/EXP($B$154*'External Inputs'!AY$5)))</f>
        <v>106846.78537952955</v>
      </c>
      <c r="AZ164" s="17">
        <f>'External Inputs'!AZ52*$I15*(1-(1/EXP($B$154*'External Inputs'!AZ$5)))</f>
        <v>108934.33243355255</v>
      </c>
    </row>
    <row r="165" spans="1:52" ht="15" x14ac:dyDescent="0.25">
      <c r="A165" s="8" t="s">
        <v>56</v>
      </c>
      <c r="B165" s="23">
        <f>SUM(B156:B164)</f>
        <v>4382996.9435176868</v>
      </c>
      <c r="C165" s="23">
        <f t="shared" ref="C165:AZ165" si="8">SUM(C156:C164)</f>
        <v>4182010.995841383</v>
      </c>
      <c r="D165" s="23">
        <f t="shared" si="8"/>
        <v>4027033.2217444824</v>
      </c>
      <c r="E165" s="23">
        <f t="shared" si="8"/>
        <v>3912419.0826234687</v>
      </c>
      <c r="F165" s="23">
        <f t="shared" si="8"/>
        <v>3816430.8728577304</v>
      </c>
      <c r="G165" s="23">
        <f t="shared" si="8"/>
        <v>3762117.0187575021</v>
      </c>
      <c r="H165" s="23">
        <f t="shared" si="8"/>
        <v>2935727.0686979485</v>
      </c>
      <c r="I165" s="23">
        <f t="shared" si="8"/>
        <v>2630519.5934439679</v>
      </c>
      <c r="J165" s="23">
        <f t="shared" si="8"/>
        <v>2364858.5963940183</v>
      </c>
      <c r="K165" s="23">
        <f t="shared" si="8"/>
        <v>2132242.5088674095</v>
      </c>
      <c r="L165" s="23">
        <f t="shared" si="8"/>
        <v>1929169.0706102701</v>
      </c>
      <c r="M165" s="23">
        <f t="shared" si="8"/>
        <v>1725510.3729448142</v>
      </c>
      <c r="N165" s="23">
        <f t="shared" si="8"/>
        <v>1553825.3405792806</v>
      </c>
      <c r="O165" s="23">
        <f t="shared" si="8"/>
        <v>1410178.684645897</v>
      </c>
      <c r="P165" s="23">
        <f t="shared" si="8"/>
        <v>1291262.2080556448</v>
      </c>
      <c r="Q165" s="23">
        <f t="shared" si="8"/>
        <v>1193800.3783215396</v>
      </c>
      <c r="R165" s="23">
        <f t="shared" si="8"/>
        <v>1102813.0452750355</v>
      </c>
      <c r="S165" s="23">
        <f t="shared" si="8"/>
        <v>1028948.9721522817</v>
      </c>
      <c r="T165" s="23">
        <f t="shared" si="8"/>
        <v>969702.3155543179</v>
      </c>
      <c r="U165" s="23">
        <f t="shared" si="8"/>
        <v>923057.25025515247</v>
      </c>
      <c r="V165" s="23">
        <f t="shared" si="8"/>
        <v>886732.52872236865</v>
      </c>
      <c r="W165" s="23">
        <f t="shared" si="8"/>
        <v>855342.39349599474</v>
      </c>
      <c r="X165" s="23">
        <f t="shared" si="8"/>
        <v>831533.01949385449</v>
      </c>
      <c r="Y165" s="23">
        <f t="shared" si="8"/>
        <v>814138.60326143331</v>
      </c>
      <c r="Z165" s="23">
        <f t="shared" si="8"/>
        <v>802077.2586924698</v>
      </c>
      <c r="AA165" s="23">
        <f t="shared" si="8"/>
        <v>794643.97584993357</v>
      </c>
      <c r="AB165" s="23">
        <f t="shared" si="8"/>
        <v>789522.52017011377</v>
      </c>
      <c r="AC165" s="23">
        <f t="shared" si="8"/>
        <v>787693.01533394342</v>
      </c>
      <c r="AD165" s="23">
        <f t="shared" si="8"/>
        <v>788687.86578534706</v>
      </c>
      <c r="AE165" s="23">
        <f t="shared" si="8"/>
        <v>792073.00348491478</v>
      </c>
      <c r="AF165" s="23">
        <f t="shared" si="8"/>
        <v>797604.05880069791</v>
      </c>
      <c r="AG165" s="23">
        <f t="shared" si="8"/>
        <v>804834.32710885128</v>
      </c>
      <c r="AH165" s="23">
        <f t="shared" si="8"/>
        <v>813732.51897260384</v>
      </c>
      <c r="AI165" s="23">
        <f t="shared" si="8"/>
        <v>824250.16488717077</v>
      </c>
      <c r="AJ165" s="23">
        <f t="shared" si="8"/>
        <v>836014.97768345929</v>
      </c>
      <c r="AK165" s="23">
        <f t="shared" si="8"/>
        <v>848713.15446750144</v>
      </c>
      <c r="AL165" s="23">
        <f t="shared" si="8"/>
        <v>861423.6143574015</v>
      </c>
      <c r="AM165" s="23">
        <f t="shared" si="8"/>
        <v>874802.0843393954</v>
      </c>
      <c r="AN165" s="23">
        <f t="shared" si="8"/>
        <v>888795.39572558831</v>
      </c>
      <c r="AO165" s="23">
        <f t="shared" si="8"/>
        <v>903347.58047873341</v>
      </c>
      <c r="AP165" s="23">
        <f t="shared" si="8"/>
        <v>918403.47417882062</v>
      </c>
      <c r="AQ165" s="23">
        <f t="shared" si="8"/>
        <v>932723.13050858444</v>
      </c>
      <c r="AR165" s="23">
        <f t="shared" si="8"/>
        <v>947421.39645704371</v>
      </c>
      <c r="AS165" s="23">
        <f t="shared" si="8"/>
        <v>962501.8902486657</v>
      </c>
      <c r="AT165" s="23">
        <f t="shared" si="8"/>
        <v>977741.98876930634</v>
      </c>
      <c r="AU165" s="23">
        <f t="shared" si="8"/>
        <v>993072.00728113728</v>
      </c>
      <c r="AV165" s="23">
        <f t="shared" si="8"/>
        <v>1007466.2126930384</v>
      </c>
      <c r="AW165" s="23">
        <f t="shared" si="8"/>
        <v>1021815.5339140031</v>
      </c>
      <c r="AX165" s="23">
        <f t="shared" si="8"/>
        <v>1036078.2152737339</v>
      </c>
      <c r="AY165" s="23">
        <f t="shared" si="8"/>
        <v>1050329.0580612461</v>
      </c>
      <c r="AZ165" s="23">
        <f t="shared" si="8"/>
        <v>1064637.7940192809</v>
      </c>
    </row>
    <row r="167" spans="1:52" ht="15" x14ac:dyDescent="0.25">
      <c r="A167" s="8" t="s">
        <v>24</v>
      </c>
    </row>
    <row r="168" spans="1:52" x14ac:dyDescent="0.2">
      <c r="A168" t="s">
        <v>53</v>
      </c>
      <c r="B168" t="s">
        <v>55</v>
      </c>
    </row>
    <row r="169" spans="1:52" x14ac:dyDescent="0.2">
      <c r="A169" t="s">
        <v>57</v>
      </c>
      <c r="B169">
        <v>4.5999999999999999E-3</v>
      </c>
    </row>
    <row r="170" spans="1:52" ht="15" x14ac:dyDescent="0.2">
      <c r="B170" s="2">
        <v>2000</v>
      </c>
      <c r="C170" s="2">
        <v>2001</v>
      </c>
      <c r="D170" s="2">
        <v>2002</v>
      </c>
      <c r="E170" s="2">
        <v>2003</v>
      </c>
      <c r="F170" s="2">
        <v>2004</v>
      </c>
      <c r="G170" s="2">
        <v>2005</v>
      </c>
      <c r="H170" s="2">
        <v>2006</v>
      </c>
      <c r="I170" s="2">
        <v>2007</v>
      </c>
      <c r="J170" s="2">
        <v>2008</v>
      </c>
      <c r="K170" s="2">
        <v>2009</v>
      </c>
      <c r="L170" s="2">
        <v>2010</v>
      </c>
      <c r="M170" s="2">
        <v>2011</v>
      </c>
      <c r="N170" s="2">
        <v>2012</v>
      </c>
      <c r="O170" s="2">
        <v>2013</v>
      </c>
      <c r="P170" s="2">
        <v>2014</v>
      </c>
      <c r="Q170" s="2">
        <v>2015</v>
      </c>
      <c r="R170" s="2">
        <v>2016</v>
      </c>
      <c r="S170" s="2">
        <v>2017</v>
      </c>
      <c r="T170" s="2">
        <v>2018</v>
      </c>
      <c r="U170" s="2">
        <v>2019</v>
      </c>
      <c r="V170" s="2">
        <v>2020</v>
      </c>
      <c r="W170" s="2">
        <v>2021</v>
      </c>
      <c r="X170" s="2">
        <v>2022</v>
      </c>
      <c r="Y170" s="2">
        <v>2023</v>
      </c>
      <c r="Z170" s="2">
        <v>2024</v>
      </c>
      <c r="AA170" s="2">
        <v>2025</v>
      </c>
      <c r="AB170" s="2">
        <v>2026</v>
      </c>
      <c r="AC170" s="2">
        <v>2027</v>
      </c>
      <c r="AD170" s="2">
        <v>2028</v>
      </c>
      <c r="AE170" s="2">
        <v>2029</v>
      </c>
      <c r="AF170" s="2">
        <v>2030</v>
      </c>
      <c r="AG170" s="2">
        <v>2031</v>
      </c>
      <c r="AH170" s="2">
        <v>2032</v>
      </c>
      <c r="AI170" s="2">
        <v>2033</v>
      </c>
      <c r="AJ170" s="2">
        <v>2034</v>
      </c>
      <c r="AK170" s="2">
        <v>2035</v>
      </c>
      <c r="AL170" s="2">
        <v>2036</v>
      </c>
      <c r="AM170" s="2">
        <v>2037</v>
      </c>
      <c r="AN170" s="2">
        <v>2038</v>
      </c>
      <c r="AO170" s="2">
        <v>2039</v>
      </c>
      <c r="AP170" s="2">
        <v>2040</v>
      </c>
      <c r="AQ170" s="2">
        <v>2041</v>
      </c>
      <c r="AR170" s="2">
        <v>2042</v>
      </c>
      <c r="AS170" s="2">
        <v>2043</v>
      </c>
      <c r="AT170" s="2">
        <v>2044</v>
      </c>
      <c r="AU170" s="2">
        <v>2045</v>
      </c>
      <c r="AV170" s="2">
        <v>2046</v>
      </c>
      <c r="AW170" s="2">
        <v>2047</v>
      </c>
      <c r="AX170" s="2">
        <v>2048</v>
      </c>
      <c r="AY170" s="2">
        <v>2049</v>
      </c>
      <c r="AZ170" s="2">
        <v>2050</v>
      </c>
    </row>
    <row r="171" spans="1:52" x14ac:dyDescent="0.2">
      <c r="A171" t="s">
        <v>2</v>
      </c>
      <c r="B171" s="17">
        <f>'External Inputs'!B44*$J7*(1-(1/EXP($B$169*'External Inputs'!B$5)))</f>
        <v>79584.905582809442</v>
      </c>
      <c r="C171" s="17">
        <f>'External Inputs'!C44*$J7*(1-(1/EXP($B$169*'External Inputs'!C$5)))</f>
        <v>76028.742369402491</v>
      </c>
      <c r="D171" s="17">
        <f>'External Inputs'!D44*$J7*(1-(1/EXP($B$169*'External Inputs'!D$5)))</f>
        <v>73574.053094554271</v>
      </c>
      <c r="E171" s="17">
        <f>'External Inputs'!E44*$J7*(1-(1/EXP($B$169*'External Inputs'!E$5)))</f>
        <v>72016.771223132455</v>
      </c>
      <c r="F171" s="17">
        <f>'External Inputs'!F44*$J7*(1-(1/EXP($B$169*'External Inputs'!F$5)))</f>
        <v>70785.334643645838</v>
      </c>
      <c r="G171" s="17">
        <f>'External Inputs'!G44*$J7*(1-(1/EXP($B$169*'External Inputs'!G$5)))</f>
        <v>70188.536496687462</v>
      </c>
      <c r="H171" s="17">
        <f>'External Inputs'!H44*$J7*(1-(1/EXP($B$169*'External Inputs'!H$5)))</f>
        <v>54729.854692713161</v>
      </c>
      <c r="I171" s="17">
        <f>'External Inputs'!I44*$J7*(1-(1/EXP($B$169*'External Inputs'!I$5)))</f>
        <v>48846.200924586461</v>
      </c>
      <c r="J171" s="17">
        <f>'External Inputs'!J44*$J7*(1-(1/EXP($B$169*'External Inputs'!J$5)))</f>
        <v>43661.59243163465</v>
      </c>
      <c r="K171" s="17">
        <f>'External Inputs'!K44*$J7*(1-(1/EXP($B$169*'External Inputs'!K$5)))</f>
        <v>39156.77941687034</v>
      </c>
      <c r="L171" s="17">
        <f>'External Inputs'!L44*$J7*(1-(1/EXP($B$169*'External Inputs'!L$5)))</f>
        <v>35302.501825425818</v>
      </c>
      <c r="M171" s="17">
        <f>'External Inputs'!M44*$J7*(1-(1/EXP($B$169*'External Inputs'!M$5)))</f>
        <v>31661.096021200097</v>
      </c>
      <c r="N171" s="17">
        <f>'External Inputs'!N44*$J7*(1-(1/EXP($B$169*'External Inputs'!N$5)))</f>
        <v>28621.462465837234</v>
      </c>
      <c r="O171" s="17">
        <f>'External Inputs'!O44*$J7*(1-(1/EXP($B$169*'External Inputs'!O$5)))</f>
        <v>26069.973362960089</v>
      </c>
      <c r="P171" s="17">
        <f>'External Inputs'!P44*$J7*(1-(1/EXP($B$169*'External Inputs'!P$5)))</f>
        <v>23901.941607711753</v>
      </c>
      <c r="Q171" s="17">
        <f>'External Inputs'!Q44*$J7*(1-(1/EXP($B$169*'External Inputs'!Q$5)))</f>
        <v>22048.824478553863</v>
      </c>
      <c r="R171" s="17">
        <f>'External Inputs'!R44*$J7*(1-(1/EXP($B$169*'External Inputs'!R$5)))</f>
        <v>20280.408627904937</v>
      </c>
      <c r="S171" s="17">
        <f>'External Inputs'!S44*$J7*(1-(1/EXP($B$169*'External Inputs'!S$5)))</f>
        <v>18775.974146337121</v>
      </c>
      <c r="T171" s="17">
        <f>'External Inputs'!T44*$J7*(1-(1/EXP($B$169*'External Inputs'!T$5)))</f>
        <v>17526.384990671169</v>
      </c>
      <c r="U171" s="17">
        <f>'External Inputs'!U44*$J7*(1-(1/EXP($B$169*'External Inputs'!U$5)))</f>
        <v>16538.837798493794</v>
      </c>
      <c r="V171" s="17">
        <f>'External Inputs'!V44*$J7*(1-(1/EXP($B$169*'External Inputs'!V$5)))</f>
        <v>15791.696468436694</v>
      </c>
      <c r="W171" s="17">
        <f>'External Inputs'!W44*$J7*(1-(1/EXP($B$169*'External Inputs'!W$5)))</f>
        <v>15191.525423789413</v>
      </c>
      <c r="X171" s="17">
        <f>'External Inputs'!X44*$J7*(1-(1/EXP($B$169*'External Inputs'!X$5)))</f>
        <v>14766.4560635284</v>
      </c>
      <c r="Y171" s="17">
        <f>'External Inputs'!Y44*$J7*(1-(1/EXP($B$169*'External Inputs'!Y$5)))</f>
        <v>14479.792168575546</v>
      </c>
      <c r="Z171" s="17">
        <f>'External Inputs'!Z44*$J7*(1-(1/EXP($B$169*'External Inputs'!Z$5)))</f>
        <v>14289.426638861316</v>
      </c>
      <c r="AA171" s="17">
        <f>'External Inputs'!AA44*$J7*(1-(1/EXP($B$169*'External Inputs'!AA$5)))</f>
        <v>14170.023245896464</v>
      </c>
      <c r="AB171" s="17">
        <f>'External Inputs'!AB44*$J7*(1-(1/EXP($B$169*'External Inputs'!AB$5)))</f>
        <v>14098.229924616944</v>
      </c>
      <c r="AC171" s="17">
        <f>'External Inputs'!AC44*$J7*(1-(1/EXP($B$169*'External Inputs'!AC$5)))</f>
        <v>14078.234716687371</v>
      </c>
      <c r="AD171" s="17">
        <f>'External Inputs'!AD44*$J7*(1-(1/EXP($B$169*'External Inputs'!AD$5)))</f>
        <v>14104.193397746947</v>
      </c>
      <c r="AE171" s="17">
        <f>'External Inputs'!AE44*$J7*(1-(1/EXP($B$169*'External Inputs'!AE$5)))</f>
        <v>14173.89867419817</v>
      </c>
      <c r="AF171" s="17">
        <f>'External Inputs'!AF44*$J7*(1-(1/EXP($B$169*'External Inputs'!AF$5)))</f>
        <v>14286.503900164933</v>
      </c>
      <c r="AG171" s="17">
        <f>'External Inputs'!AG44*$J7*(1-(1/EXP($B$169*'External Inputs'!AG$5)))</f>
        <v>14445.638761788259</v>
      </c>
      <c r="AH171" s="17">
        <f>'External Inputs'!AH44*$J7*(1-(1/EXP($B$169*'External Inputs'!AH$5)))</f>
        <v>14637.581578922662</v>
      </c>
      <c r="AI171" s="17">
        <f>'External Inputs'!AI44*$J7*(1-(1/EXP($B$169*'External Inputs'!AI$5)))</f>
        <v>14858.602819482216</v>
      </c>
      <c r="AJ171" s="17">
        <f>'External Inputs'!AJ44*$J7*(1-(1/EXP($B$169*'External Inputs'!AJ$5)))</f>
        <v>15097.750178951836</v>
      </c>
      <c r="AK171" s="17">
        <f>'External Inputs'!AK44*$J7*(1-(1/EXP($B$169*'External Inputs'!AK$5)))</f>
        <v>15346.706714428425</v>
      </c>
      <c r="AL171" s="17">
        <f>'External Inputs'!AL44*$J7*(1-(1/EXP($B$169*'External Inputs'!AL$5)))</f>
        <v>15602.759449166128</v>
      </c>
      <c r="AM171" s="17">
        <f>'External Inputs'!AM44*$J7*(1-(1/EXP($B$169*'External Inputs'!AM$5)))</f>
        <v>15863.992747895058</v>
      </c>
      <c r="AN171" s="17">
        <f>'External Inputs'!AN44*$J7*(1-(1/EXP($B$169*'External Inputs'!AN$5)))</f>
        <v>16129.20713620473</v>
      </c>
      <c r="AO171" s="17">
        <f>'External Inputs'!AO44*$J7*(1-(1/EXP($B$169*'External Inputs'!AO$5)))</f>
        <v>16398.227060680652</v>
      </c>
      <c r="AP171" s="17">
        <f>'External Inputs'!AP44*$J7*(1-(1/EXP($B$169*'External Inputs'!AP$5)))</f>
        <v>16670.90369929888</v>
      </c>
      <c r="AQ171" s="17">
        <f>'External Inputs'!AQ44*$J7*(1-(1/EXP($B$169*'External Inputs'!AQ$5)))</f>
        <v>16938.615512235945</v>
      </c>
      <c r="AR171" s="17">
        <f>'External Inputs'!AR44*$J7*(1-(1/EXP($B$169*'External Inputs'!AR$5)))</f>
        <v>17207.084904174899</v>
      </c>
      <c r="AS171" s="17">
        <f>'External Inputs'!AS44*$J7*(1-(1/EXP($B$169*'External Inputs'!AS$5)))</f>
        <v>17476.530088553827</v>
      </c>
      <c r="AT171" s="17">
        <f>'External Inputs'!AT44*$J7*(1-(1/EXP($B$169*'External Inputs'!AT$5)))</f>
        <v>17743.896032360208</v>
      </c>
      <c r="AU171" s="17">
        <f>'External Inputs'!AU44*$J7*(1-(1/EXP($B$169*'External Inputs'!AU$5)))</f>
        <v>18008.773850366721</v>
      </c>
      <c r="AV171" s="17">
        <f>'External Inputs'!AV44*$J7*(1-(1/EXP($B$169*'External Inputs'!AV$5)))</f>
        <v>18267.853623393734</v>
      </c>
      <c r="AW171" s="17">
        <f>'External Inputs'!AW44*$J7*(1-(1/EXP($B$169*'External Inputs'!AW$5)))</f>
        <v>18523.456915422299</v>
      </c>
      <c r="AX171" s="17">
        <f>'External Inputs'!AX44*$J7*(1-(1/EXP($B$169*'External Inputs'!AX$5)))</f>
        <v>18772.019622989988</v>
      </c>
      <c r="AY171" s="17">
        <f>'External Inputs'!AY44*$J7*(1-(1/EXP($B$169*'External Inputs'!AY$5)))</f>
        <v>19011.02837625473</v>
      </c>
      <c r="AZ171" s="17">
        <f>'External Inputs'!AZ44*$J7*(1-(1/EXP($B$169*'External Inputs'!AZ$5)))</f>
        <v>19239.917943907243</v>
      </c>
    </row>
    <row r="172" spans="1:52" x14ac:dyDescent="0.2">
      <c r="A172" t="s">
        <v>3</v>
      </c>
      <c r="B172" s="17">
        <f>'External Inputs'!B45*$J8*(1-(1/EXP($B$169*'External Inputs'!B$5)))</f>
        <v>100523.00432280886</v>
      </c>
      <c r="C172" s="17">
        <f>'External Inputs'!C45*$J8*(1-(1/EXP($B$169*'External Inputs'!C$5)))</f>
        <v>94691.187354487483</v>
      </c>
      <c r="D172" s="17">
        <f>'External Inputs'!D45*$J8*(1-(1/EXP($B$169*'External Inputs'!D$5)))</f>
        <v>90135.566841688895</v>
      </c>
      <c r="E172" s="17">
        <f>'External Inputs'!E45*$J8*(1-(1/EXP($B$169*'External Inputs'!E$5)))</f>
        <v>86709.374078539578</v>
      </c>
      <c r="F172" s="17">
        <f>'External Inputs'!F45*$J8*(1-(1/EXP($B$169*'External Inputs'!F$5)))</f>
        <v>84005.7468557018</v>
      </c>
      <c r="G172" s="17">
        <f>'External Inputs'!G45*$J8*(1-(1/EXP($B$169*'External Inputs'!G$5)))</f>
        <v>82602.192221017263</v>
      </c>
      <c r="H172" s="17">
        <f>'External Inputs'!H45*$J8*(1-(1/EXP($B$169*'External Inputs'!H$5)))</f>
        <v>64689.483668009962</v>
      </c>
      <c r="I172" s="17">
        <f>'External Inputs'!I45*$J8*(1-(1/EXP($B$169*'External Inputs'!I$5)))</f>
        <v>58349.087666833817</v>
      </c>
      <c r="J172" s="17">
        <f>'External Inputs'!J45*$J8*(1-(1/EXP($B$169*'External Inputs'!J$5)))</f>
        <v>52833.448805468535</v>
      </c>
      <c r="K172" s="17">
        <f>'External Inputs'!K45*$J8*(1-(1/EXP($B$169*'External Inputs'!K$5)))</f>
        <v>47887.156121706743</v>
      </c>
      <c r="L172" s="17">
        <f>'External Inputs'!L45*$J8*(1-(1/EXP($B$169*'External Inputs'!L$5)))</f>
        <v>43430.75387367075</v>
      </c>
      <c r="M172" s="17">
        <f>'External Inputs'!M45*$J8*(1-(1/EXP($B$169*'External Inputs'!M$5)))</f>
        <v>39025.934154337381</v>
      </c>
      <c r="N172" s="17">
        <f>'External Inputs'!N45*$J8*(1-(1/EXP($B$169*'External Inputs'!N$5)))</f>
        <v>35250.383069449577</v>
      </c>
      <c r="O172" s="17">
        <f>'External Inputs'!O45*$J8*(1-(1/EXP($B$169*'External Inputs'!O$5)))</f>
        <v>32062.456224337817</v>
      </c>
      <c r="P172" s="17">
        <f>'External Inputs'!P45*$J8*(1-(1/EXP($B$169*'External Inputs'!P$5)))</f>
        <v>29438.024534325432</v>
      </c>
      <c r="Q172" s="17">
        <f>'External Inputs'!Q45*$J8*(1-(1/EXP($B$169*'External Inputs'!Q$5)))</f>
        <v>27321.756861399135</v>
      </c>
      <c r="R172" s="17">
        <f>'External Inputs'!R45*$J8*(1-(1/EXP($B$169*'External Inputs'!R$5)))</f>
        <v>25375.924551061387</v>
      </c>
      <c r="S172" s="17">
        <f>'External Inputs'!S45*$J8*(1-(1/EXP($B$169*'External Inputs'!S$5)))</f>
        <v>23830.557874143378</v>
      </c>
      <c r="T172" s="17">
        <f>'External Inputs'!T45*$J8*(1-(1/EXP($B$169*'External Inputs'!T$5)))</f>
        <v>22599.005266606604</v>
      </c>
      <c r="U172" s="17">
        <f>'External Inputs'!U45*$J8*(1-(1/EXP($B$169*'External Inputs'!U$5)))</f>
        <v>21596.682846196563</v>
      </c>
      <c r="V172" s="17">
        <f>'External Inputs'!V45*$J8*(1-(1/EXP($B$169*'External Inputs'!V$5)))</f>
        <v>20756.293312908212</v>
      </c>
      <c r="W172" s="17">
        <f>'External Inputs'!W45*$J8*(1-(1/EXP($B$169*'External Inputs'!W$5)))</f>
        <v>19978.426045271266</v>
      </c>
      <c r="X172" s="17">
        <f>'External Inputs'!X45*$J8*(1-(1/EXP($B$169*'External Inputs'!X$5)))</f>
        <v>19313.893360170849</v>
      </c>
      <c r="Y172" s="17">
        <f>'External Inputs'!Y45*$J8*(1-(1/EXP($B$169*'External Inputs'!Y$5)))</f>
        <v>18767.758791751639</v>
      </c>
      <c r="Z172" s="17">
        <f>'External Inputs'!Z45*$J8*(1-(1/EXP($B$169*'External Inputs'!Z$5)))</f>
        <v>18361.029640274697</v>
      </c>
      <c r="AA172" s="17">
        <f>'External Inputs'!AA45*$J8*(1-(1/EXP($B$169*'External Inputs'!AA$5)))</f>
        <v>18103.386265272708</v>
      </c>
      <c r="AB172" s="17">
        <f>'External Inputs'!AB45*$J8*(1-(1/EXP($B$169*'External Inputs'!AB$5)))</f>
        <v>17943.84799110215</v>
      </c>
      <c r="AC172" s="17">
        <f>'External Inputs'!AC45*$J8*(1-(1/EXP($B$169*'External Inputs'!AC$5)))</f>
        <v>17898.493693934706</v>
      </c>
      <c r="AD172" s="17">
        <f>'External Inputs'!AD45*$J8*(1-(1/EXP($B$169*'External Inputs'!AD$5)))</f>
        <v>17941.096534487846</v>
      </c>
      <c r="AE172" s="17">
        <f>'External Inputs'!AE45*$J8*(1-(1/EXP($B$169*'External Inputs'!AE$5)))</f>
        <v>18034.636338239699</v>
      </c>
      <c r="AF172" s="17">
        <f>'External Inputs'!AF45*$J8*(1-(1/EXP($B$169*'External Inputs'!AF$5)))</f>
        <v>18156.599603341809</v>
      </c>
      <c r="AG172" s="17">
        <f>'External Inputs'!AG45*$J8*(1-(1/EXP($B$169*'External Inputs'!AG$5)))</f>
        <v>18310.109960810314</v>
      </c>
      <c r="AH172" s="17">
        <f>'External Inputs'!AH45*$J8*(1-(1/EXP($B$169*'External Inputs'!AH$5)))</f>
        <v>18486.650737086304</v>
      </c>
      <c r="AI172" s="17">
        <f>'External Inputs'!AI45*$J8*(1-(1/EXP($B$169*'External Inputs'!AI$5)))</f>
        <v>18691.736392173829</v>
      </c>
      <c r="AJ172" s="17">
        <f>'External Inputs'!AJ45*$J8*(1-(1/EXP($B$169*'External Inputs'!AJ$5)))</f>
        <v>18929.159760207454</v>
      </c>
      <c r="AK172" s="17">
        <f>'External Inputs'!AK45*$J8*(1-(1/EXP($B$169*'External Inputs'!AK$5)))</f>
        <v>19199.319817632157</v>
      </c>
      <c r="AL172" s="17">
        <f>'External Inputs'!AL45*$J8*(1-(1/EXP($B$169*'External Inputs'!AL$5)))</f>
        <v>19487.33860125823</v>
      </c>
      <c r="AM172" s="17">
        <f>'External Inputs'!AM45*$J8*(1-(1/EXP($B$169*'External Inputs'!AM$5)))</f>
        <v>19801.245587315145</v>
      </c>
      <c r="AN172" s="17">
        <f>'External Inputs'!AN45*$J8*(1-(1/EXP($B$169*'External Inputs'!AN$5)))</f>
        <v>20136.009681780517</v>
      </c>
      <c r="AO172" s="17">
        <f>'External Inputs'!AO45*$J8*(1-(1/EXP($B$169*'External Inputs'!AO$5)))</f>
        <v>20483.462616102774</v>
      </c>
      <c r="AP172" s="17">
        <f>'External Inputs'!AP45*$J8*(1-(1/EXP($B$169*'External Inputs'!AP$5)))</f>
        <v>20837.522406207798</v>
      </c>
      <c r="AQ172" s="17">
        <f>'External Inputs'!AQ45*$J8*(1-(1/EXP($B$169*'External Inputs'!AQ$5)))</f>
        <v>21178.97758754469</v>
      </c>
      <c r="AR172" s="17">
        <f>'External Inputs'!AR45*$J8*(1-(1/EXP($B$169*'External Inputs'!AR$5)))</f>
        <v>21525.225887629596</v>
      </c>
      <c r="AS172" s="17">
        <f>'External Inputs'!AS45*$J8*(1-(1/EXP($B$169*'External Inputs'!AS$5)))</f>
        <v>21877.545261616164</v>
      </c>
      <c r="AT172" s="17">
        <f>'External Inputs'!AT45*$J8*(1-(1/EXP($B$169*'External Inputs'!AT$5)))</f>
        <v>22233.648360429383</v>
      </c>
      <c r="AU172" s="17">
        <f>'External Inputs'!AU45*$J8*(1-(1/EXP($B$169*'External Inputs'!AU$5)))</f>
        <v>22593.255496364083</v>
      </c>
      <c r="AV172" s="17">
        <f>'External Inputs'!AV45*$J8*(1-(1/EXP($B$169*'External Inputs'!AV$5)))</f>
        <v>22940.409947033444</v>
      </c>
      <c r="AW172" s="17">
        <f>'External Inputs'!AW45*$J8*(1-(1/EXP($B$169*'External Inputs'!AW$5)))</f>
        <v>23287.250932979769</v>
      </c>
      <c r="AX172" s="17">
        <f>'External Inputs'!AX45*$J8*(1-(1/EXP($B$169*'External Inputs'!AX$5)))</f>
        <v>23631.1970883055</v>
      </c>
      <c r="AY172" s="17">
        <f>'External Inputs'!AY45*$J8*(1-(1/EXP($B$169*'External Inputs'!AY$5)))</f>
        <v>23971.674005371468</v>
      </c>
      <c r="AZ172" s="17">
        <f>'External Inputs'!AZ45*$J8*(1-(1/EXP($B$169*'External Inputs'!AZ$5)))</f>
        <v>24308.274424452713</v>
      </c>
    </row>
    <row r="173" spans="1:52" x14ac:dyDescent="0.2">
      <c r="A173" t="s">
        <v>4</v>
      </c>
      <c r="B173" s="17">
        <f>'External Inputs'!B46*$J9*(1-(1/EXP($B$169*'External Inputs'!B$5)))</f>
        <v>106963.4475639295</v>
      </c>
      <c r="C173" s="17">
        <f>'External Inputs'!C46*$J9*(1-(1/EXP($B$169*'External Inputs'!C$5)))</f>
        <v>99514.39247380101</v>
      </c>
      <c r="D173" s="17">
        <f>'External Inputs'!D46*$J9*(1-(1/EXP($B$169*'External Inputs'!D$5)))</f>
        <v>93731.167909411495</v>
      </c>
      <c r="E173" s="17">
        <f>'External Inputs'!E46*$J9*(1-(1/EXP($B$169*'External Inputs'!E$5)))</f>
        <v>89342.74011097991</v>
      </c>
      <c r="F173" s="17">
        <f>'External Inputs'!F46*$J9*(1-(1/EXP($B$169*'External Inputs'!F$5)))</f>
        <v>85696.079947713966</v>
      </c>
      <c r="G173" s="17">
        <f>'External Inputs'!G46*$J9*(1-(1/EXP($B$169*'External Inputs'!G$5)))</f>
        <v>83200.750584201538</v>
      </c>
      <c r="H173" s="17">
        <f>'External Inputs'!H46*$J9*(1-(1/EXP($B$169*'External Inputs'!H$5)))</f>
        <v>64092.332912051344</v>
      </c>
      <c r="I173" s="17">
        <f>'External Inputs'!I46*$J9*(1-(1/EXP($B$169*'External Inputs'!I$5)))</f>
        <v>56848.27370230425</v>
      </c>
      <c r="J173" s="17">
        <f>'External Inputs'!J46*$J9*(1-(1/EXP($B$169*'External Inputs'!J$5)))</f>
        <v>50770.171384292196</v>
      </c>
      <c r="K173" s="17">
        <f>'External Inputs'!K46*$J9*(1-(1/EXP($B$169*'External Inputs'!K$5)))</f>
        <v>45670.510589398866</v>
      </c>
      <c r="L173" s="17">
        <f>'External Inputs'!L46*$J9*(1-(1/EXP($B$169*'External Inputs'!L$5)))</f>
        <v>41385.990873427931</v>
      </c>
      <c r="M173" s="17">
        <f>'External Inputs'!M46*$J9*(1-(1/EXP($B$169*'External Inputs'!M$5)))</f>
        <v>37173.211643328264</v>
      </c>
      <c r="N173" s="17">
        <f>'External Inputs'!N46*$J9*(1-(1/EXP($B$169*'External Inputs'!N$5)))</f>
        <v>33733.280509378805</v>
      </c>
      <c r="O173" s="17">
        <f>'External Inputs'!O46*$J9*(1-(1/EXP($B$169*'External Inputs'!O$5)))</f>
        <v>30914.595136921227</v>
      </c>
      <c r="P173" s="17">
        <f>'External Inputs'!P46*$J9*(1-(1/EXP($B$169*'External Inputs'!P$5)))</f>
        <v>28584.698432460984</v>
      </c>
      <c r="Q173" s="17">
        <f>'External Inputs'!Q46*$J9*(1-(1/EXP($B$169*'External Inputs'!Q$5)))</f>
        <v>26651.678728005325</v>
      </c>
      <c r="R173" s="17">
        <f>'External Inputs'!R46*$J9*(1-(1/EXP($B$169*'External Inputs'!R$5)))</f>
        <v>24800.646220586503</v>
      </c>
      <c r="S173" s="17">
        <f>'External Inputs'!S46*$J9*(1-(1/EXP($B$169*'External Inputs'!S$5)))</f>
        <v>23272.023724183353</v>
      </c>
      <c r="T173" s="17">
        <f>'External Inputs'!T46*$J9*(1-(1/EXP($B$169*'External Inputs'!T$5)))</f>
        <v>22039.182612032444</v>
      </c>
      <c r="U173" s="17">
        <f>'External Inputs'!U46*$J9*(1-(1/EXP($B$169*'External Inputs'!U$5)))</f>
        <v>21091.569187566703</v>
      </c>
      <c r="V173" s="17">
        <f>'External Inputs'!V46*$J9*(1-(1/EXP($B$169*'External Inputs'!V$5)))</f>
        <v>20393.001071428575</v>
      </c>
      <c r="W173" s="17">
        <f>'External Inputs'!W46*$J9*(1-(1/EXP($B$169*'External Inputs'!W$5)))</f>
        <v>19816.12187819212</v>
      </c>
      <c r="X173" s="17">
        <f>'External Inputs'!X46*$J9*(1-(1/EXP($B$169*'External Inputs'!X$5)))</f>
        <v>19424.91250100968</v>
      </c>
      <c r="Y173" s="17">
        <f>'External Inputs'!Y46*$J9*(1-(1/EXP($B$169*'External Inputs'!Y$5)))</f>
        <v>19168.583457159133</v>
      </c>
      <c r="Z173" s="17">
        <f>'External Inputs'!Z46*$J9*(1-(1/EXP($B$169*'External Inputs'!Z$5)))</f>
        <v>18985.231957996311</v>
      </c>
      <c r="AA173" s="17">
        <f>'External Inputs'!AA46*$J9*(1-(1/EXP($B$169*'External Inputs'!AA$5)))</f>
        <v>18838.78012419476</v>
      </c>
      <c r="AB173" s="17">
        <f>'External Inputs'!AB46*$J9*(1-(1/EXP($B$169*'External Inputs'!AB$5)))</f>
        <v>18683.105943669474</v>
      </c>
      <c r="AC173" s="17">
        <f>'External Inputs'!AC46*$J9*(1-(1/EXP($B$169*'External Inputs'!AC$5)))</f>
        <v>18536.999128379946</v>
      </c>
      <c r="AD173" s="17">
        <f>'External Inputs'!AD46*$J9*(1-(1/EXP($B$169*'External Inputs'!AD$5)))</f>
        <v>18416.986415321793</v>
      </c>
      <c r="AE173" s="17">
        <f>'External Inputs'!AE46*$J9*(1-(1/EXP($B$169*'External Inputs'!AE$5)))</f>
        <v>18356.776705454024</v>
      </c>
      <c r="AF173" s="17">
        <f>'External Inputs'!AF46*$J9*(1-(1/EXP($B$169*'External Inputs'!AF$5)))</f>
        <v>18378.170032008791</v>
      </c>
      <c r="AG173" s="17">
        <f>'External Inputs'!AG46*$J9*(1-(1/EXP($B$169*'External Inputs'!AG$5)))</f>
        <v>18466.257005439471</v>
      </c>
      <c r="AH173" s="17">
        <f>'External Inputs'!AH46*$J9*(1-(1/EXP($B$169*'External Inputs'!AH$5)))</f>
        <v>18624.387681929667</v>
      </c>
      <c r="AI173" s="17">
        <f>'External Inputs'!AI46*$J9*(1-(1/EXP($B$169*'External Inputs'!AI$5)))</f>
        <v>18840.790407538621</v>
      </c>
      <c r="AJ173" s="17">
        <f>'External Inputs'!AJ46*$J9*(1-(1/EXP($B$169*'External Inputs'!AJ$5)))</f>
        <v>19084.998728535971</v>
      </c>
      <c r="AK173" s="17">
        <f>'External Inputs'!AK46*$J9*(1-(1/EXP($B$169*'External Inputs'!AK$5)))</f>
        <v>19335.689785378247</v>
      </c>
      <c r="AL173" s="17">
        <f>'External Inputs'!AL46*$J9*(1-(1/EXP($B$169*'External Inputs'!AL$5)))</f>
        <v>19575.969743362999</v>
      </c>
      <c r="AM173" s="17">
        <f>'External Inputs'!AM46*$J9*(1-(1/EXP($B$169*'External Inputs'!AM$5)))</f>
        <v>19821.982012369339</v>
      </c>
      <c r="AN173" s="17">
        <f>'External Inputs'!AN46*$J9*(1-(1/EXP($B$169*'External Inputs'!AN$5)))</f>
        <v>20079.621108923824</v>
      </c>
      <c r="AO173" s="17">
        <f>'External Inputs'!AO46*$J9*(1-(1/EXP($B$169*'External Inputs'!AO$5)))</f>
        <v>20359.566778449513</v>
      </c>
      <c r="AP173" s="17">
        <f>'External Inputs'!AP46*$J9*(1-(1/EXP($B$169*'External Inputs'!AP$5)))</f>
        <v>20667.964991681052</v>
      </c>
      <c r="AQ173" s="17">
        <f>'External Inputs'!AQ46*$J9*(1-(1/EXP($B$169*'External Inputs'!AQ$5)))</f>
        <v>20973.994246136081</v>
      </c>
      <c r="AR173" s="17">
        <f>'External Inputs'!AR46*$J9*(1-(1/EXP($B$169*'External Inputs'!AR$5)))</f>
        <v>21304.583446285687</v>
      </c>
      <c r="AS173" s="17">
        <f>'External Inputs'!AS46*$J9*(1-(1/EXP($B$169*'External Inputs'!AS$5)))</f>
        <v>21657.438209071624</v>
      </c>
      <c r="AT173" s="17">
        <f>'External Inputs'!AT46*$J9*(1-(1/EXP($B$169*'External Inputs'!AT$5)))</f>
        <v>22022.168985985696</v>
      </c>
      <c r="AU173" s="17">
        <f>'External Inputs'!AU46*$J9*(1-(1/EXP($B$169*'External Inputs'!AU$5)))</f>
        <v>22392.995009241611</v>
      </c>
      <c r="AV173" s="17">
        <f>'External Inputs'!AV46*$J9*(1-(1/EXP($B$169*'External Inputs'!AV$5)))</f>
        <v>22745.667891315719</v>
      </c>
      <c r="AW173" s="17">
        <f>'External Inputs'!AW46*$J9*(1-(1/EXP($B$169*'External Inputs'!AW$5)))</f>
        <v>23101.375920405484</v>
      </c>
      <c r="AX173" s="17">
        <f>'External Inputs'!AX46*$J9*(1-(1/EXP($B$169*'External Inputs'!AX$5)))</f>
        <v>23458.776432640138</v>
      </c>
      <c r="AY173" s="17">
        <f>'External Inputs'!AY46*$J9*(1-(1/EXP($B$169*'External Inputs'!AY$5)))</f>
        <v>23819.115106004712</v>
      </c>
      <c r="AZ173" s="17">
        <f>'External Inputs'!AZ46*$J9*(1-(1/EXP($B$169*'External Inputs'!AZ$5)))</f>
        <v>24182.93957794481</v>
      </c>
    </row>
    <row r="174" spans="1:52" x14ac:dyDescent="0.2">
      <c r="A174" t="s">
        <v>5</v>
      </c>
      <c r="B174" s="17">
        <f>'External Inputs'!B47*$J10*(1-(1/EXP($B$169*'External Inputs'!B$5)))</f>
        <v>117225.33606804046</v>
      </c>
      <c r="C174" s="17">
        <f>'External Inputs'!C47*$J10*(1-(1/EXP($B$169*'External Inputs'!C$5)))</f>
        <v>109236.33352073161</v>
      </c>
      <c r="D174" s="17">
        <f>'External Inputs'!D47*$J10*(1-(1/EXP($B$169*'External Inputs'!D$5)))</f>
        <v>102285.3676691209</v>
      </c>
      <c r="E174" s="17">
        <f>'External Inputs'!E47*$J10*(1-(1/EXP($B$169*'External Inputs'!E$5)))</f>
        <v>96416.256671687021</v>
      </c>
      <c r="F174" s="17">
        <f>'External Inputs'!F47*$J10*(1-(1/EXP($B$169*'External Inputs'!F$5)))</f>
        <v>91327.943245608491</v>
      </c>
      <c r="G174" s="17">
        <f>'External Inputs'!G47*$J10*(1-(1/EXP($B$169*'External Inputs'!G$5)))</f>
        <v>87677.506417358629</v>
      </c>
      <c r="H174" s="17">
        <f>'External Inputs'!H47*$J10*(1-(1/EXP($B$169*'External Inputs'!H$5)))</f>
        <v>66804.086963991867</v>
      </c>
      <c r="I174" s="17">
        <f>'External Inputs'!I47*$J10*(1-(1/EXP($B$169*'External Inputs'!I$5)))</f>
        <v>58668.7408851461</v>
      </c>
      <c r="J174" s="17">
        <f>'External Inputs'!J47*$J10*(1-(1/EXP($B$169*'External Inputs'!J$5)))</f>
        <v>51886.421428619375</v>
      </c>
      <c r="K174" s="17">
        <f>'External Inputs'!K47*$J10*(1-(1/EXP($B$169*'External Inputs'!K$5)))</f>
        <v>46165.13901624165</v>
      </c>
      <c r="L174" s="17">
        <f>'External Inputs'!L47*$J10*(1-(1/EXP($B$169*'External Inputs'!L$5)))</f>
        <v>41330.299346804641</v>
      </c>
      <c r="M174" s="17">
        <f>'External Inputs'!M47*$J10*(1-(1/EXP($B$169*'External Inputs'!M$5)))</f>
        <v>36652.483492318679</v>
      </c>
      <c r="N174" s="17">
        <f>'External Inputs'!N47*$J10*(1-(1/EXP($B$169*'External Inputs'!N$5)))</f>
        <v>32804.836450218419</v>
      </c>
      <c r="O174" s="17">
        <f>'External Inputs'!O47*$J10*(1-(1/EXP($B$169*'External Inputs'!O$5)))</f>
        <v>29676.279791389392</v>
      </c>
      <c r="P174" s="17">
        <f>'External Inputs'!P47*$J10*(1-(1/EXP($B$169*'External Inputs'!P$5)))</f>
        <v>27181.098887260185</v>
      </c>
      <c r="Q174" s="17">
        <f>'External Inputs'!Q47*$J10*(1-(1/EXP($B$169*'External Inputs'!Q$5)))</f>
        <v>25229.044868722369</v>
      </c>
      <c r="R174" s="17">
        <f>'External Inputs'!R47*$J10*(1-(1/EXP($B$169*'External Inputs'!R$5)))</f>
        <v>23472.756402081712</v>
      </c>
      <c r="S174" s="17">
        <f>'External Inputs'!S47*$J10*(1-(1/EXP($B$169*'External Inputs'!S$5)))</f>
        <v>22129.617253588141</v>
      </c>
      <c r="T174" s="17">
        <f>'External Inputs'!T47*$J10*(1-(1/EXP($B$169*'External Inputs'!T$5)))</f>
        <v>21113.754640561685</v>
      </c>
      <c r="U174" s="17">
        <f>'External Inputs'!U47*$J10*(1-(1/EXP($B$169*'External Inputs'!U$5)))</f>
        <v>20345.505046539736</v>
      </c>
      <c r="V174" s="17">
        <f>'External Inputs'!V47*$J10*(1-(1/EXP($B$169*'External Inputs'!V$5)))</f>
        <v>19759.144009812415</v>
      </c>
      <c r="W174" s="17">
        <f>'External Inputs'!W47*$J10*(1-(1/EXP($B$169*'External Inputs'!W$5)))</f>
        <v>19239.826791812844</v>
      </c>
      <c r="X174" s="17">
        <f>'External Inputs'!X47*$J10*(1-(1/EXP($B$169*'External Inputs'!X$5)))</f>
        <v>18847.765953367871</v>
      </c>
      <c r="Y174" s="17">
        <f>'External Inputs'!Y47*$J10*(1-(1/EXP($B$169*'External Inputs'!Y$5)))</f>
        <v>18575.011812838078</v>
      </c>
      <c r="Z174" s="17">
        <f>'External Inputs'!Z47*$J10*(1-(1/EXP($B$169*'External Inputs'!Z$5)))</f>
        <v>18422.536665550047</v>
      </c>
      <c r="AA174" s="17">
        <f>'External Inputs'!AA47*$J10*(1-(1/EXP($B$169*'External Inputs'!AA$5)))</f>
        <v>18387.197183562897</v>
      </c>
      <c r="AB174" s="17">
        <f>'External Inputs'!AB47*$J10*(1-(1/EXP($B$169*'External Inputs'!AB$5)))</f>
        <v>18409.096955947112</v>
      </c>
      <c r="AC174" s="17">
        <f>'External Inputs'!AC47*$J10*(1-(1/EXP($B$169*'External Inputs'!AC$5)))</f>
        <v>18517.201717133623</v>
      </c>
      <c r="AD174" s="17">
        <f>'External Inputs'!AD47*$J10*(1-(1/EXP($B$169*'External Inputs'!AD$5)))</f>
        <v>18677.313453682538</v>
      </c>
      <c r="AE174" s="17">
        <f>'External Inputs'!AE47*$J10*(1-(1/EXP($B$169*'External Inputs'!AE$5)))</f>
        <v>18840.778256526628</v>
      </c>
      <c r="AF174" s="17">
        <f>'External Inputs'!AF47*$J10*(1-(1/EXP($B$169*'External Inputs'!AF$5)))</f>
        <v>18978.992339289107</v>
      </c>
      <c r="AG174" s="17">
        <f>'External Inputs'!AG47*$J10*(1-(1/EXP($B$169*'External Inputs'!AG$5)))</f>
        <v>19082.991097321683</v>
      </c>
      <c r="AH174" s="17">
        <f>'External Inputs'!AH47*$J10*(1-(1/EXP($B$169*'External Inputs'!AH$5)))</f>
        <v>19147.510383026322</v>
      </c>
      <c r="AI174" s="17">
        <f>'External Inputs'!AI47*$J10*(1-(1/EXP($B$169*'External Inputs'!AI$5)))</f>
        <v>19202.110987889464</v>
      </c>
      <c r="AJ174" s="17">
        <f>'External Inputs'!AJ47*$J10*(1-(1/EXP($B$169*'External Inputs'!AJ$5)))</f>
        <v>19288.787394221759</v>
      </c>
      <c r="AK174" s="17">
        <f>'External Inputs'!AK47*$J10*(1-(1/EXP($B$169*'External Inputs'!AK$5)))</f>
        <v>19433.625340606748</v>
      </c>
      <c r="AL174" s="17">
        <f>'External Inputs'!AL47*$J10*(1-(1/EXP($B$169*'External Inputs'!AL$5)))</f>
        <v>19608.380915074555</v>
      </c>
      <c r="AM174" s="17">
        <f>'External Inputs'!AM47*$J10*(1-(1/EXP($B$169*'External Inputs'!AM$5)))</f>
        <v>19835.839458280734</v>
      </c>
      <c r="AN174" s="17">
        <f>'External Inputs'!AN47*$J10*(1-(1/EXP($B$169*'External Inputs'!AN$5)))</f>
        <v>20104.181752978417</v>
      </c>
      <c r="AO174" s="17">
        <f>'External Inputs'!AO47*$J10*(1-(1/EXP($B$169*'External Inputs'!AO$5)))</f>
        <v>20388.470090746858</v>
      </c>
      <c r="AP174" s="17">
        <f>'External Inputs'!AP47*$J10*(1-(1/EXP($B$169*'External Inputs'!AP$5)))</f>
        <v>20672.555728064286</v>
      </c>
      <c r="AQ174" s="17">
        <f>'External Inputs'!AQ47*$J10*(1-(1/EXP($B$169*'External Inputs'!AQ$5)))</f>
        <v>20930.094149050732</v>
      </c>
      <c r="AR174" s="17">
        <f>'External Inputs'!AR47*$J10*(1-(1/EXP($B$169*'External Inputs'!AR$5)))</f>
        <v>21189.428132839395</v>
      </c>
      <c r="AS174" s="17">
        <f>'External Inputs'!AS47*$J10*(1-(1/EXP($B$169*'External Inputs'!AS$5)))</f>
        <v>21459.730970327102</v>
      </c>
      <c r="AT174" s="17">
        <f>'External Inputs'!AT47*$J10*(1-(1/EXP($B$169*'External Inputs'!AT$5)))</f>
        <v>21750.548619701767</v>
      </c>
      <c r="AU174" s="17">
        <f>'External Inputs'!AU47*$J10*(1-(1/EXP($B$169*'External Inputs'!AU$5)))</f>
        <v>22069.387721227282</v>
      </c>
      <c r="AV174" s="17">
        <f>'External Inputs'!AV47*$J10*(1-(1/EXP($B$169*'External Inputs'!AV$5)))</f>
        <v>22386.847789186933</v>
      </c>
      <c r="AW174" s="17">
        <f>'External Inputs'!AW47*$J10*(1-(1/EXP($B$169*'External Inputs'!AW$5)))</f>
        <v>22726.469915851572</v>
      </c>
      <c r="AX174" s="17">
        <f>'External Inputs'!AX47*$J10*(1-(1/EXP($B$169*'External Inputs'!AX$5)))</f>
        <v>23083.113160721343</v>
      </c>
      <c r="AY174" s="17">
        <f>'External Inputs'!AY47*$J10*(1-(1/EXP($B$169*'External Inputs'!AY$5)))</f>
        <v>23449.583507318875</v>
      </c>
      <c r="AZ174" s="17">
        <f>'External Inputs'!AZ47*$J10*(1-(1/EXP($B$169*'External Inputs'!AZ$5)))</f>
        <v>23821.099325485757</v>
      </c>
    </row>
    <row r="175" spans="1:52" x14ac:dyDescent="0.2">
      <c r="A175" t="s">
        <v>6</v>
      </c>
      <c r="B175" s="17">
        <f>'External Inputs'!B48*$J11*(1-(1/EXP($B$169*'External Inputs'!B$5)))</f>
        <v>116554.11391866353</v>
      </c>
      <c r="C175" s="17">
        <f>'External Inputs'!C48*$J11*(1-(1/EXP($B$169*'External Inputs'!C$5)))</f>
        <v>110922.60272936885</v>
      </c>
      <c r="D175" s="17">
        <f>'External Inputs'!D48*$J11*(1-(1/EXP($B$169*'External Inputs'!D$5)))</f>
        <v>106091.31134405009</v>
      </c>
      <c r="E175" s="17">
        <f>'External Inputs'!E48*$J11*(1-(1/EXP($B$169*'External Inputs'!E$5)))</f>
        <v>101947.99022430876</v>
      </c>
      <c r="F175" s="17">
        <f>'External Inputs'!F48*$J11*(1-(1/EXP($B$169*'External Inputs'!F$5)))</f>
        <v>97958.300858349336</v>
      </c>
      <c r="G175" s="17">
        <f>'External Inputs'!G48*$J11*(1-(1/EXP($B$169*'External Inputs'!G$5)))</f>
        <v>94762.649870306064</v>
      </c>
      <c r="H175" s="17">
        <f>'External Inputs'!H48*$J11*(1-(1/EXP($B$169*'External Inputs'!H$5)))</f>
        <v>72353.386843812114</v>
      </c>
      <c r="I175" s="17">
        <f>'External Inputs'!I48*$J11*(1-(1/EXP($B$169*'External Inputs'!I$5)))</f>
        <v>63208.436773873647</v>
      </c>
      <c r="J175" s="17">
        <f>'External Inputs'!J48*$J11*(1-(1/EXP($B$169*'External Inputs'!J$5)))</f>
        <v>55316.210548972776</v>
      </c>
      <c r="K175" s="17">
        <f>'External Inputs'!K48*$J11*(1-(1/EXP($B$169*'External Inputs'!K$5)))</f>
        <v>48616.379034906902</v>
      </c>
      <c r="L175" s="17">
        <f>'External Inputs'!L48*$J11*(1-(1/EXP($B$169*'External Inputs'!L$5)))</f>
        <v>43017.761122736112</v>
      </c>
      <c r="M175" s="17">
        <f>'External Inputs'!M48*$J11*(1-(1/EXP($B$169*'External Inputs'!M$5)))</f>
        <v>37749.528944717531</v>
      </c>
      <c r="N175" s="17">
        <f>'External Inputs'!N48*$J11*(1-(1/EXP($B$169*'External Inputs'!N$5)))</f>
        <v>33469.54478941307</v>
      </c>
      <c r="O175" s="17">
        <f>'External Inputs'!O48*$J11*(1-(1/EXP($B$169*'External Inputs'!O$5)))</f>
        <v>30006.432814173782</v>
      </c>
      <c r="P175" s="17">
        <f>'External Inputs'!P48*$J11*(1-(1/EXP($B$169*'External Inputs'!P$5)))</f>
        <v>27211.507685400138</v>
      </c>
      <c r="Q175" s="17">
        <f>'External Inputs'!Q48*$J11*(1-(1/EXP($B$169*'External Inputs'!Q$5)))</f>
        <v>24968.459741262373</v>
      </c>
      <c r="R175" s="17">
        <f>'External Inputs'!R48*$J11*(1-(1/EXP($B$169*'External Inputs'!R$5)))</f>
        <v>22945.675364257651</v>
      </c>
      <c r="S175" s="17">
        <f>'External Inputs'!S48*$J11*(1-(1/EXP($B$169*'External Inputs'!S$5)))</f>
        <v>21344.971467310592</v>
      </c>
      <c r="T175" s="17">
        <f>'External Inputs'!T48*$J11*(1-(1/EXP($B$169*'External Inputs'!T$5)))</f>
        <v>20108.793839189166</v>
      </c>
      <c r="U175" s="17">
        <f>'External Inputs'!U48*$J11*(1-(1/EXP($B$169*'External Inputs'!U$5)))</f>
        <v>19197.301201356084</v>
      </c>
      <c r="V175" s="17">
        <f>'External Inputs'!V48*$J11*(1-(1/EXP($B$169*'External Inputs'!V$5)))</f>
        <v>18560.055644004835</v>
      </c>
      <c r="W175" s="17">
        <f>'External Inputs'!W48*$J11*(1-(1/EXP($B$169*'External Inputs'!W$5)))</f>
        <v>18073.967359561124</v>
      </c>
      <c r="X175" s="17">
        <f>'External Inputs'!X48*$J11*(1-(1/EXP($B$169*'External Inputs'!X$5)))</f>
        <v>17791.518360212089</v>
      </c>
      <c r="Y175" s="17">
        <f>'External Inputs'!Y48*$J11*(1-(1/EXP($B$169*'External Inputs'!Y$5)))</f>
        <v>17664.863343685025</v>
      </c>
      <c r="Z175" s="17">
        <f>'External Inputs'!Z48*$J11*(1-(1/EXP($B$169*'External Inputs'!Z$5)))</f>
        <v>17638.923035081083</v>
      </c>
      <c r="AA175" s="17">
        <f>'External Inputs'!AA48*$J11*(1-(1/EXP($B$169*'External Inputs'!AA$5)))</f>
        <v>17680.569309530616</v>
      </c>
      <c r="AB175" s="17">
        <f>'External Inputs'!AB48*$J11*(1-(1/EXP($B$169*'External Inputs'!AB$5)))</f>
        <v>17741.482179583705</v>
      </c>
      <c r="AC175" s="17">
        <f>'External Inputs'!AC48*$J11*(1-(1/EXP($B$169*'External Inputs'!AC$5)))</f>
        <v>17837.414064670498</v>
      </c>
      <c r="AD175" s="17">
        <f>'External Inputs'!AD48*$J11*(1-(1/EXP($B$169*'External Inputs'!AD$5)))</f>
        <v>17970.339583173598</v>
      </c>
      <c r="AE175" s="17">
        <f>'External Inputs'!AE48*$J11*(1-(1/EXP($B$169*'External Inputs'!AE$5)))</f>
        <v>18151.92497308641</v>
      </c>
      <c r="AF175" s="17">
        <f>'External Inputs'!AF48*$J11*(1-(1/EXP($B$169*'External Inputs'!AF$5)))</f>
        <v>18388.659916970289</v>
      </c>
      <c r="AG175" s="17">
        <f>'External Inputs'!AG48*$J11*(1-(1/EXP($B$169*'External Inputs'!AG$5)))</f>
        <v>18666.846317683558</v>
      </c>
      <c r="AH175" s="17">
        <f>'External Inputs'!AH48*$J11*(1-(1/EXP($B$169*'External Inputs'!AH$5)))</f>
        <v>18987.641712618992</v>
      </c>
      <c r="AI175" s="17">
        <f>'External Inputs'!AI48*$J11*(1-(1/EXP($B$169*'External Inputs'!AI$5)))</f>
        <v>19328.54498882627</v>
      </c>
      <c r="AJ175" s="17">
        <f>'External Inputs'!AJ48*$J11*(1-(1/EXP($B$169*'External Inputs'!AJ$5)))</f>
        <v>19645.626380806749</v>
      </c>
      <c r="AK175" s="17">
        <f>'External Inputs'!AK48*$J11*(1-(1/EXP($B$169*'External Inputs'!AK$5)))</f>
        <v>19910.638131950469</v>
      </c>
      <c r="AL175" s="17">
        <f>'External Inputs'!AL48*$J11*(1-(1/EXP($B$169*'External Inputs'!AL$5)))</f>
        <v>20105.821687838721</v>
      </c>
      <c r="AM175" s="17">
        <f>'External Inputs'!AM48*$J11*(1-(1/EXP($B$169*'External Inputs'!AM$5)))</f>
        <v>20238.076360519284</v>
      </c>
      <c r="AN175" s="17">
        <f>'External Inputs'!AN48*$J11*(1-(1/EXP($B$169*'External Inputs'!AN$5)))</f>
        <v>20337.275202476772</v>
      </c>
      <c r="AO175" s="17">
        <f>'External Inputs'!AO48*$J11*(1-(1/EXP($B$169*'External Inputs'!AO$5)))</f>
        <v>20454.335240440469</v>
      </c>
      <c r="AP175" s="17">
        <f>'External Inputs'!AP48*$J11*(1-(1/EXP($B$169*'External Inputs'!AP$5)))</f>
        <v>20623.355445671885</v>
      </c>
      <c r="AQ175" s="17">
        <f>'External Inputs'!AQ48*$J11*(1-(1/EXP($B$169*'External Inputs'!AQ$5)))</f>
        <v>20813.96932344732</v>
      </c>
      <c r="AR175" s="17">
        <f>'External Inputs'!AR48*$J11*(1-(1/EXP($B$169*'External Inputs'!AR$5)))</f>
        <v>21054.859052993688</v>
      </c>
      <c r="AS175" s="17">
        <f>'External Inputs'!AS48*$J11*(1-(1/EXP($B$169*'External Inputs'!AS$5)))</f>
        <v>21335.479657198328</v>
      </c>
      <c r="AT175" s="17">
        <f>'External Inputs'!AT48*$J11*(1-(1/EXP($B$169*'External Inputs'!AT$5)))</f>
        <v>21627.801424180987</v>
      </c>
      <c r="AU175" s="17">
        <f>'External Inputs'!AU48*$J11*(1-(1/EXP($B$169*'External Inputs'!AU$5)))</f>
        <v>21916.337356737462</v>
      </c>
      <c r="AV175" s="17">
        <f>'External Inputs'!AV48*$J11*(1-(1/EXP($B$169*'External Inputs'!AV$5)))</f>
        <v>22184.522270969184</v>
      </c>
      <c r="AW175" s="17">
        <f>'External Inputs'!AW48*$J11*(1-(1/EXP($B$169*'External Inputs'!AW$5)))</f>
        <v>22450.415367123322</v>
      </c>
      <c r="AX175" s="17">
        <f>'External Inputs'!AX48*$J11*(1-(1/EXP($B$169*'External Inputs'!AX$5)))</f>
        <v>22719.868321792525</v>
      </c>
      <c r="AY175" s="17">
        <f>'External Inputs'!AY48*$J11*(1-(1/EXP($B$169*'External Inputs'!AY$5)))</f>
        <v>23006.232870726413</v>
      </c>
      <c r="AZ175" s="17">
        <f>'External Inputs'!AZ48*$J11*(1-(1/EXP($B$169*'External Inputs'!AZ$5)))</f>
        <v>23318.846705531862</v>
      </c>
    </row>
    <row r="176" spans="1:52" x14ac:dyDescent="0.2">
      <c r="A176" t="s">
        <v>7</v>
      </c>
      <c r="B176" s="17">
        <f>'External Inputs'!B49*$J12*(1-(1/EXP($B$169*'External Inputs'!B$5)))</f>
        <v>76144.787360376984</v>
      </c>
      <c r="C176" s="17">
        <f>'External Inputs'!C49*$J12*(1-(1/EXP($B$169*'External Inputs'!C$5)))</f>
        <v>73473.99794926765</v>
      </c>
      <c r="D176" s="17">
        <f>'External Inputs'!D49*$J12*(1-(1/EXP($B$169*'External Inputs'!D$5)))</f>
        <v>71541.597813931789</v>
      </c>
      <c r="E176" s="17">
        <f>'External Inputs'!E49*$J12*(1-(1/EXP($B$169*'External Inputs'!E$5)))</f>
        <v>70171.406557354421</v>
      </c>
      <c r="F176" s="17">
        <f>'External Inputs'!F49*$J12*(1-(1/EXP($B$169*'External Inputs'!F$5)))</f>
        <v>68856.849749754387</v>
      </c>
      <c r="G176" s="17">
        <f>'External Inputs'!G49*$J12*(1-(1/EXP($B$169*'External Inputs'!G$5)))</f>
        <v>67964.538609915879</v>
      </c>
      <c r="H176" s="17">
        <f>'External Inputs'!H49*$J12*(1-(1/EXP($B$169*'External Inputs'!H$5)))</f>
        <v>52999.613261775354</v>
      </c>
      <c r="I176" s="17">
        <f>'External Inputs'!I49*$J12*(1-(1/EXP($B$169*'External Inputs'!I$5)))</f>
        <v>47285.466312459284</v>
      </c>
      <c r="J176" s="17">
        <f>'External Inputs'!J49*$J12*(1-(1/EXP($B$169*'External Inputs'!J$5)))</f>
        <v>42160.055820250636</v>
      </c>
      <c r="K176" s="17">
        <f>'External Inputs'!K49*$J12*(1-(1/EXP($B$169*'External Inputs'!K$5)))</f>
        <v>37557.196724085057</v>
      </c>
      <c r="L176" s="17">
        <f>'External Inputs'!L49*$J12*(1-(1/EXP($B$169*'External Inputs'!L$5)))</f>
        <v>33463.583242727764</v>
      </c>
      <c r="M176" s="17">
        <f>'External Inputs'!M49*$J12*(1-(1/EXP($B$169*'External Inputs'!M$5)))</f>
        <v>29383.604783250892</v>
      </c>
      <c r="N176" s="17">
        <f>'External Inputs'!N49*$J12*(1-(1/EXP($B$169*'External Inputs'!N$5)))</f>
        <v>25902.382083629731</v>
      </c>
      <c r="O176" s="17">
        <f>'External Inputs'!O49*$J12*(1-(1/EXP($B$169*'External Inputs'!O$5)))</f>
        <v>22982.634650380845</v>
      </c>
      <c r="P176" s="17">
        <f>'External Inputs'!P49*$J12*(1-(1/EXP($B$169*'External Inputs'!P$5)))</f>
        <v>20597.153005915403</v>
      </c>
      <c r="Q176" s="17">
        <f>'External Inputs'!Q49*$J12*(1-(1/EXP($B$169*'External Inputs'!Q$5)))</f>
        <v>18690.444400900637</v>
      </c>
      <c r="R176" s="17">
        <f>'External Inputs'!R49*$J12*(1-(1/EXP($B$169*'External Inputs'!R$5)))</f>
        <v>16998.065330689227</v>
      </c>
      <c r="S176" s="17">
        <f>'External Inputs'!S49*$J12*(1-(1/EXP($B$169*'External Inputs'!S$5)))</f>
        <v>15665.681774627958</v>
      </c>
      <c r="T176" s="17">
        <f>'External Inputs'!T49*$J12*(1-(1/EXP($B$169*'External Inputs'!T$5)))</f>
        <v>14628.712626959959</v>
      </c>
      <c r="U176" s="17">
        <f>'External Inputs'!U49*$J12*(1-(1/EXP($B$169*'External Inputs'!U$5)))</f>
        <v>13830.559916867696</v>
      </c>
      <c r="V176" s="17">
        <f>'External Inputs'!V49*$J12*(1-(1/EXP($B$169*'External Inputs'!V$5)))</f>
        <v>13221.661375251049</v>
      </c>
      <c r="W176" s="17">
        <f>'External Inputs'!W49*$J12*(1-(1/EXP($B$169*'External Inputs'!W$5)))</f>
        <v>12719.447671340358</v>
      </c>
      <c r="X176" s="17">
        <f>'External Inputs'!X49*$J12*(1-(1/EXP($B$169*'External Inputs'!X$5)))</f>
        <v>12356.559514210721</v>
      </c>
      <c r="Y176" s="17">
        <f>'External Inputs'!Y49*$J12*(1-(1/EXP($B$169*'External Inputs'!Y$5)))</f>
        <v>12117.186792134484</v>
      </c>
      <c r="Z176" s="17">
        <f>'External Inputs'!Z49*$J12*(1-(1/EXP($B$169*'External Inputs'!Z$5)))</f>
        <v>11990.212711601262</v>
      </c>
      <c r="AA176" s="17">
        <f>'External Inputs'!AA49*$J12*(1-(1/EXP($B$169*'External Inputs'!AA$5)))</f>
        <v>11966.639726654252</v>
      </c>
      <c r="AB176" s="17">
        <f>'External Inputs'!AB49*$J12*(1-(1/EXP($B$169*'External Inputs'!AB$5)))</f>
        <v>12009.61376885521</v>
      </c>
      <c r="AC176" s="17">
        <f>'External Inputs'!AC49*$J12*(1-(1/EXP($B$169*'External Inputs'!AC$5)))</f>
        <v>12133.463678117929</v>
      </c>
      <c r="AD176" s="17">
        <f>'External Inputs'!AD49*$J12*(1-(1/EXP($B$169*'External Inputs'!AD$5)))</f>
        <v>12315.56567491812</v>
      </c>
      <c r="AE176" s="17">
        <f>'External Inputs'!AE49*$J12*(1-(1/EXP($B$169*'External Inputs'!AE$5)))</f>
        <v>12525.364371091064</v>
      </c>
      <c r="AF176" s="17">
        <f>'External Inputs'!AF49*$J12*(1-(1/EXP($B$169*'External Inputs'!AF$5)))</f>
        <v>12743.875514555151</v>
      </c>
      <c r="AG176" s="17">
        <f>'External Inputs'!AG49*$J12*(1-(1/EXP($B$169*'External Inputs'!AG$5)))</f>
        <v>12965.509906343481</v>
      </c>
      <c r="AH176" s="17">
        <f>'External Inputs'!AH49*$J12*(1-(1/EXP($B$169*'External Inputs'!AH$5)))</f>
        <v>13182.81309596256</v>
      </c>
      <c r="AI176" s="17">
        <f>'External Inputs'!AI49*$J12*(1-(1/EXP($B$169*'External Inputs'!AI$5)))</f>
        <v>13405.068355764759</v>
      </c>
      <c r="AJ176" s="17">
        <f>'External Inputs'!AJ49*$J12*(1-(1/EXP($B$169*'External Inputs'!AJ$5)))</f>
        <v>13644.925202620063</v>
      </c>
      <c r="AK176" s="17">
        <f>'External Inputs'!AK49*$J12*(1-(1/EXP($B$169*'External Inputs'!AK$5)))</f>
        <v>13908.167133372206</v>
      </c>
      <c r="AL176" s="17">
        <f>'External Inputs'!AL49*$J12*(1-(1/EXP($B$169*'External Inputs'!AL$5)))</f>
        <v>14178.111680668611</v>
      </c>
      <c r="AM176" s="17">
        <f>'External Inputs'!AM49*$J12*(1-(1/EXP($B$169*'External Inputs'!AM$5)))</f>
        <v>14466.380859879622</v>
      </c>
      <c r="AN176" s="17">
        <f>'External Inputs'!AN49*$J12*(1-(1/EXP($B$169*'External Inputs'!AN$5)))</f>
        <v>14755.174636499507</v>
      </c>
      <c r="AO176" s="17">
        <f>'External Inputs'!AO49*$J12*(1-(1/EXP($B$169*'External Inputs'!AO$5)))</f>
        <v>15015.435824773191</v>
      </c>
      <c r="AP176" s="17">
        <f>'External Inputs'!AP49*$J12*(1-(1/EXP($B$169*'External Inputs'!AP$5)))</f>
        <v>15229.472484610154</v>
      </c>
      <c r="AQ176" s="17">
        <f>'External Inputs'!AQ49*$J12*(1-(1/EXP($B$169*'External Inputs'!AQ$5)))</f>
        <v>15381.516591464855</v>
      </c>
      <c r="AR176" s="17">
        <f>'External Inputs'!AR49*$J12*(1-(1/EXP($B$169*'External Inputs'!AR$5)))</f>
        <v>15482.849063909951</v>
      </c>
      <c r="AS176" s="17">
        <f>'External Inputs'!AS49*$J12*(1-(1/EXP($B$169*'External Inputs'!AS$5)))</f>
        <v>15557.897672294226</v>
      </c>
      <c r="AT176" s="17">
        <f>'External Inputs'!AT49*$J12*(1-(1/EXP($B$169*'External Inputs'!AT$5)))</f>
        <v>15643.685410853401</v>
      </c>
      <c r="AU176" s="17">
        <f>'External Inputs'!AU49*$J12*(1-(1/EXP($B$169*'External Inputs'!AU$5)))</f>
        <v>15766.166906848564</v>
      </c>
      <c r="AV176" s="17">
        <f>'External Inputs'!AV49*$J12*(1-(1/EXP($B$169*'External Inputs'!AV$5)))</f>
        <v>15908.630753344996</v>
      </c>
      <c r="AW176" s="17">
        <f>'External Inputs'!AW49*$J12*(1-(1/EXP($B$169*'External Inputs'!AW$5)))</f>
        <v>16086.720474678097</v>
      </c>
      <c r="AX176" s="17">
        <f>'External Inputs'!AX49*$J12*(1-(1/EXP($B$169*'External Inputs'!AX$5)))</f>
        <v>16289.900885543157</v>
      </c>
      <c r="AY176" s="17">
        <f>'External Inputs'!AY49*$J12*(1-(1/EXP($B$169*'External Inputs'!AY$5)))</f>
        <v>16499.195771589912</v>
      </c>
      <c r="AZ176" s="17">
        <f>'External Inputs'!AZ49*$J12*(1-(1/EXP($B$169*'External Inputs'!AZ$5)))</f>
        <v>16703.238591328547</v>
      </c>
    </row>
    <row r="177" spans="1:52" x14ac:dyDescent="0.2">
      <c r="A177" t="s">
        <v>8</v>
      </c>
      <c r="B177" s="17">
        <f>'External Inputs'!B50*$J13*(1-(1/EXP($B$169*'External Inputs'!B$5)))</f>
        <v>66443.631548043952</v>
      </c>
      <c r="C177" s="17">
        <f>'External Inputs'!C50*$J13*(1-(1/EXP($B$169*'External Inputs'!C$5)))</f>
        <v>64815.365571248309</v>
      </c>
      <c r="D177" s="17">
        <f>'External Inputs'!D50*$J13*(1-(1/EXP($B$169*'External Inputs'!D$5)))</f>
        <v>63345.718770853498</v>
      </c>
      <c r="E177" s="17">
        <f>'External Inputs'!E50*$J13*(1-(1/EXP($B$169*'External Inputs'!E$5)))</f>
        <v>62173.117322182261</v>
      </c>
      <c r="F177" s="17">
        <f>'External Inputs'!F50*$J13*(1-(1/EXP($B$169*'External Inputs'!F$5)))</f>
        <v>61225.124990409007</v>
      </c>
      <c r="G177" s="17">
        <f>'External Inputs'!G50*$J13*(1-(1/EXP($B$169*'External Inputs'!G$5)))</f>
        <v>61010.657480792455</v>
      </c>
      <c r="H177" s="17">
        <f>'External Inputs'!H50*$J13*(1-(1/EXP($B$169*'External Inputs'!H$5)))</f>
        <v>48179.334178720441</v>
      </c>
      <c r="I177" s="17">
        <f>'External Inputs'!I50*$J13*(1-(1/EXP($B$169*'External Inputs'!I$5)))</f>
        <v>43750.025955017365</v>
      </c>
      <c r="J177" s="17">
        <f>'External Inputs'!J50*$J13*(1-(1/EXP($B$169*'External Inputs'!J$5)))</f>
        <v>39857.997268969288</v>
      </c>
      <c r="K177" s="17">
        <f>'External Inputs'!K50*$J13*(1-(1/EXP($B$169*'External Inputs'!K$5)))</f>
        <v>36328.762120187042</v>
      </c>
      <c r="L177" s="17">
        <f>'External Inputs'!L50*$J13*(1-(1/EXP($B$169*'External Inputs'!L$5)))</f>
        <v>33088.238809896211</v>
      </c>
      <c r="M177" s="17">
        <f>'External Inputs'!M50*$J13*(1-(1/EXP($B$169*'External Inputs'!M$5)))</f>
        <v>29609.270817376713</v>
      </c>
      <c r="N177" s="17">
        <f>'External Inputs'!N50*$J13*(1-(1/EXP($B$169*'External Inputs'!N$5)))</f>
        <v>26581.656546011589</v>
      </c>
      <c r="O177" s="17">
        <f>'External Inputs'!O50*$J13*(1-(1/EXP($B$169*'External Inputs'!O$5)))</f>
        <v>23969.183450228858</v>
      </c>
      <c r="P177" s="17">
        <f>'External Inputs'!P50*$J13*(1-(1/EXP($B$169*'External Inputs'!P$5)))</f>
        <v>21739.408324443164</v>
      </c>
      <c r="Q177" s="17">
        <f>'External Inputs'!Q50*$J13*(1-(1/EXP($B$169*'External Inputs'!Q$5)))</f>
        <v>19852.653477385276</v>
      </c>
      <c r="R177" s="17">
        <f>'External Inputs'!R50*$J13*(1-(1/EXP($B$169*'External Inputs'!R$5)))</f>
        <v>18065.394902801258</v>
      </c>
      <c r="S177" s="17">
        <f>'External Inputs'!S50*$J13*(1-(1/EXP($B$169*'External Inputs'!S$5)))</f>
        <v>16554.78603126817</v>
      </c>
      <c r="T177" s="17">
        <f>'External Inputs'!T50*$J13*(1-(1/EXP($B$169*'External Inputs'!T$5)))</f>
        <v>15301.886789336115</v>
      </c>
      <c r="U177" s="17">
        <f>'External Inputs'!U50*$J13*(1-(1/EXP($B$169*'External Inputs'!U$5)))</f>
        <v>14300.101150854593</v>
      </c>
      <c r="V177" s="17">
        <f>'External Inputs'!V50*$J13*(1-(1/EXP($B$169*'External Inputs'!V$5)))</f>
        <v>13522.668711357703</v>
      </c>
      <c r="W177" s="17">
        <f>'External Inputs'!W50*$J13*(1-(1/EXP($B$169*'External Inputs'!W$5)))</f>
        <v>12875.448992807347</v>
      </c>
      <c r="X177" s="17">
        <f>'External Inputs'!X50*$J13*(1-(1/EXP($B$169*'External Inputs'!X$5)))</f>
        <v>12393.962023762399</v>
      </c>
      <c r="Y177" s="17">
        <f>'External Inputs'!Y50*$J13*(1-(1/EXP($B$169*'External Inputs'!Y$5)))</f>
        <v>12049.033290109099</v>
      </c>
      <c r="Z177" s="17">
        <f>'External Inputs'!Z50*$J13*(1-(1/EXP($B$169*'External Inputs'!Z$5)))</f>
        <v>11809.711385464854</v>
      </c>
      <c r="AA177" s="17">
        <f>'External Inputs'!AA50*$J13*(1-(1/EXP($B$169*'External Inputs'!AA$5)))</f>
        <v>11657.153779508701</v>
      </c>
      <c r="AB177" s="17">
        <f>'External Inputs'!AB50*$J13*(1-(1/EXP($B$169*'External Inputs'!AB$5)))</f>
        <v>11558.522622823337</v>
      </c>
      <c r="AC177" s="17">
        <f>'External Inputs'!AC50*$J13*(1-(1/EXP($B$169*'External Inputs'!AC$5)))</f>
        <v>11526.532419832271</v>
      </c>
      <c r="AD177" s="17">
        <f>'External Inputs'!AD50*$J13*(1-(1/EXP($B$169*'External Inputs'!AD$5)))</f>
        <v>11557.472321484718</v>
      </c>
      <c r="AE177" s="17">
        <f>'External Inputs'!AE50*$J13*(1-(1/EXP($B$169*'External Inputs'!AE$5)))</f>
        <v>11650.787664343383</v>
      </c>
      <c r="AF177" s="17">
        <f>'External Inputs'!AF50*$J13*(1-(1/EXP($B$169*'External Inputs'!AF$5)))</f>
        <v>11805.341715968123</v>
      </c>
      <c r="AG177" s="17">
        <f>'External Inputs'!AG50*$J13*(1-(1/EXP($B$169*'External Inputs'!AG$5)))</f>
        <v>12012.900008192953</v>
      </c>
      <c r="AH177" s="17">
        <f>'External Inputs'!AH50*$J13*(1-(1/EXP($B$169*'External Inputs'!AH$5)))</f>
        <v>12274.43470854447</v>
      </c>
      <c r="AI177" s="17">
        <f>'External Inputs'!AI50*$J13*(1-(1/EXP($B$169*'External Inputs'!AI$5)))</f>
        <v>12575.628658629739</v>
      </c>
      <c r="AJ177" s="17">
        <f>'External Inputs'!AJ50*$J13*(1-(1/EXP($B$169*'External Inputs'!AJ$5)))</f>
        <v>12889.289002532976</v>
      </c>
      <c r="AK177" s="17">
        <f>'External Inputs'!AK50*$J13*(1-(1/EXP($B$169*'External Inputs'!AK$5)))</f>
        <v>13196.301482257903</v>
      </c>
      <c r="AL177" s="17">
        <f>'External Inputs'!AL50*$J13*(1-(1/EXP($B$169*'External Inputs'!AL$5)))</f>
        <v>13481.931991222929</v>
      </c>
      <c r="AM177" s="17">
        <f>'External Inputs'!AM50*$J13*(1-(1/EXP($B$169*'External Inputs'!AM$5)))</f>
        <v>13750.775240186376</v>
      </c>
      <c r="AN177" s="17">
        <f>'External Inputs'!AN50*$J13*(1-(1/EXP($B$169*'External Inputs'!AN$5)))</f>
        <v>14011.510910771838</v>
      </c>
      <c r="AO177" s="17">
        <f>'External Inputs'!AO50*$J13*(1-(1/EXP($B$169*'External Inputs'!AO$5)))</f>
        <v>14281.211878856326</v>
      </c>
      <c r="AP177" s="17">
        <f>'External Inputs'!AP50*$J13*(1-(1/EXP($B$169*'External Inputs'!AP$5)))</f>
        <v>14569.423254359648</v>
      </c>
      <c r="AQ177" s="17">
        <f>'External Inputs'!AQ50*$J13*(1-(1/EXP($B$169*'External Inputs'!AQ$5)))</f>
        <v>14854.100323126246</v>
      </c>
      <c r="AR177" s="17">
        <f>'External Inputs'!AR50*$J13*(1-(1/EXP($B$169*'External Inputs'!AR$5)))</f>
        <v>15155.668171550253</v>
      </c>
      <c r="AS177" s="17">
        <f>'External Inputs'!AS50*$J13*(1-(1/EXP($B$169*'External Inputs'!AS$5)))</f>
        <v>15456.967969141073</v>
      </c>
      <c r="AT177" s="17">
        <f>'External Inputs'!AT50*$J13*(1-(1/EXP($B$169*'External Inputs'!AT$5)))</f>
        <v>15725.869838731302</v>
      </c>
      <c r="AU177" s="17">
        <f>'External Inputs'!AU50*$J13*(1-(1/EXP($B$169*'External Inputs'!AU$5)))</f>
        <v>15944.084714834109</v>
      </c>
      <c r="AV177" s="17">
        <f>'External Inputs'!AV50*$J13*(1-(1/EXP($B$169*'External Inputs'!AV$5)))</f>
        <v>16098.887339890711</v>
      </c>
      <c r="AW177" s="17">
        <f>'External Inputs'!AW50*$J13*(1-(1/EXP($B$169*'External Inputs'!AW$5)))</f>
        <v>16199.409799202807</v>
      </c>
      <c r="AX177" s="17">
        <f>'External Inputs'!AX50*$J13*(1-(1/EXP($B$169*'External Inputs'!AX$5)))</f>
        <v>16268.76513036665</v>
      </c>
      <c r="AY177" s="17">
        <f>'External Inputs'!AY50*$J13*(1-(1/EXP($B$169*'External Inputs'!AY$5)))</f>
        <v>16347.599470259678</v>
      </c>
      <c r="AZ177" s="17">
        <f>'External Inputs'!AZ50*$J13*(1-(1/EXP($B$169*'External Inputs'!AZ$5)))</f>
        <v>16462.896132814782</v>
      </c>
    </row>
    <row r="178" spans="1:52" x14ac:dyDescent="0.2">
      <c r="A178" t="s">
        <v>9</v>
      </c>
      <c r="B178" s="17">
        <f>'External Inputs'!B51*$J14*(1-(1/EXP($B$169*'External Inputs'!B$5)))</f>
        <v>50716.596824270986</v>
      </c>
      <c r="C178" s="17">
        <f>'External Inputs'!C51*$J14*(1-(1/EXP($B$169*'External Inputs'!C$5)))</f>
        <v>50296.594519987964</v>
      </c>
      <c r="D178" s="17">
        <f>'External Inputs'!D51*$J14*(1-(1/EXP($B$169*'External Inputs'!D$5)))</f>
        <v>50570.049906975531</v>
      </c>
      <c r="E178" s="17">
        <f>'External Inputs'!E51*$J14*(1-(1/EXP($B$169*'External Inputs'!E$5)))</f>
        <v>51304.600619415723</v>
      </c>
      <c r="F178" s="17">
        <f>'External Inputs'!F51*$J14*(1-(1/EXP($B$169*'External Inputs'!F$5)))</f>
        <v>51982.808997061627</v>
      </c>
      <c r="G178" s="17">
        <f>'External Inputs'!G51*$J14*(1-(1/EXP($B$169*'External Inputs'!G$5)))</f>
        <v>52809.19890445596</v>
      </c>
      <c r="H178" s="17">
        <f>'External Inputs'!H51*$J14*(1-(1/EXP($B$169*'External Inputs'!H$5)))</f>
        <v>42141.351237863651</v>
      </c>
      <c r="I178" s="17">
        <f>'External Inputs'!I51*$J14*(1-(1/EXP($B$169*'External Inputs'!I$5)))</f>
        <v>38377.382135185333</v>
      </c>
      <c r="J178" s="17">
        <f>'External Inputs'!J51*$J14*(1-(1/EXP($B$169*'External Inputs'!J$5)))</f>
        <v>34946.422587126413</v>
      </c>
      <c r="K178" s="17">
        <f>'External Inputs'!K51*$J14*(1-(1/EXP($B$169*'External Inputs'!K$5)))</f>
        <v>31932.937415206845</v>
      </c>
      <c r="L178" s="17">
        <f>'External Inputs'!L51*$J14*(1-(1/EXP($B$169*'External Inputs'!L$5)))</f>
        <v>29355.466067966401</v>
      </c>
      <c r="M178" s="17">
        <f>'External Inputs'!M51*$J14*(1-(1/EXP($B$169*'External Inputs'!M$5)))</f>
        <v>26652.210686667197</v>
      </c>
      <c r="N178" s="17">
        <f>'External Inputs'!N51*$J14*(1-(1/EXP($B$169*'External Inputs'!N$5)))</f>
        <v>24393.306039059284</v>
      </c>
      <c r="O178" s="17">
        <f>'External Inputs'!O51*$J14*(1-(1/EXP($B$169*'External Inputs'!O$5)))</f>
        <v>22488.625981012916</v>
      </c>
      <c r="P178" s="17">
        <f>'External Inputs'!P51*$J14*(1-(1/EXP($B$169*'External Inputs'!P$5)))</f>
        <v>20852.83651042101</v>
      </c>
      <c r="Q178" s="17">
        <f>'External Inputs'!Q51*$J14*(1-(1/EXP($B$169*'External Inputs'!Q$5)))</f>
        <v>19434.348648969972</v>
      </c>
      <c r="R178" s="17">
        <f>'External Inputs'!R51*$J14*(1-(1/EXP($B$169*'External Inputs'!R$5)))</f>
        <v>18020.137480317026</v>
      </c>
      <c r="S178" s="17">
        <f>'External Inputs'!S51*$J14*(1-(1/EXP($B$169*'External Inputs'!S$5)))</f>
        <v>16816.663945193784</v>
      </c>
      <c r="T178" s="17">
        <f>'External Inputs'!T51*$J14*(1-(1/EXP($B$169*'External Inputs'!T$5)))</f>
        <v>15797.719367473184</v>
      </c>
      <c r="U178" s="17">
        <f>'External Inputs'!U51*$J14*(1-(1/EXP($B$169*'External Inputs'!U$5)))</f>
        <v>14942.419621516856</v>
      </c>
      <c r="V178" s="17">
        <f>'External Inputs'!V51*$J14*(1-(1/EXP($B$169*'External Inputs'!V$5)))</f>
        <v>14222.199392079081</v>
      </c>
      <c r="W178" s="17">
        <f>'External Inputs'!W51*$J14*(1-(1/EXP($B$169*'External Inputs'!W$5)))</f>
        <v>13548.29854369738</v>
      </c>
      <c r="X178" s="17">
        <f>'External Inputs'!X51*$J14*(1-(1/EXP($B$169*'External Inputs'!X$5)))</f>
        <v>12968.24079653893</v>
      </c>
      <c r="Y178" s="17">
        <f>'External Inputs'!Y51*$J14*(1-(1/EXP($B$169*'External Inputs'!Y$5)))</f>
        <v>12481.187130733098</v>
      </c>
      <c r="Z178" s="17">
        <f>'External Inputs'!Z51*$J14*(1-(1/EXP($B$169*'External Inputs'!Z$5)))</f>
        <v>12095.075975525455</v>
      </c>
      <c r="AA178" s="17">
        <f>'External Inputs'!AA51*$J14*(1-(1/EXP($B$169*'External Inputs'!AA$5)))</f>
        <v>11813.316048090517</v>
      </c>
      <c r="AB178" s="17">
        <f>'External Inputs'!AB51*$J14*(1-(1/EXP($B$169*'External Inputs'!AB$5)))</f>
        <v>11594.109627941705</v>
      </c>
      <c r="AC178" s="17">
        <f>'External Inputs'!AC51*$J14*(1-(1/EXP($B$169*'External Inputs'!AC$5)))</f>
        <v>11458.123594688417</v>
      </c>
      <c r="AD178" s="17">
        <f>'External Inputs'!AD51*$J14*(1-(1/EXP($B$169*'External Inputs'!AD$5)))</f>
        <v>11391.600274879738</v>
      </c>
      <c r="AE178" s="17">
        <f>'External Inputs'!AE51*$J14*(1-(1/EXP($B$169*'External Inputs'!AE$5)))</f>
        <v>11376.856209168445</v>
      </c>
      <c r="AF178" s="17">
        <f>'External Inputs'!AF51*$J14*(1-(1/EXP($B$169*'External Inputs'!AF$5)))</f>
        <v>11404.152306149577</v>
      </c>
      <c r="AG178" s="17">
        <f>'External Inputs'!AG51*$J14*(1-(1/EXP($B$169*'External Inputs'!AG$5)))</f>
        <v>11465.876657990482</v>
      </c>
      <c r="AH178" s="17">
        <f>'External Inputs'!AH51*$J14*(1-(1/EXP($B$169*'External Inputs'!AH$5)))</f>
        <v>11565.303275391892</v>
      </c>
      <c r="AI178" s="17">
        <f>'External Inputs'!AI51*$J14*(1-(1/EXP($B$169*'External Inputs'!AI$5)))</f>
        <v>11707.292936865608</v>
      </c>
      <c r="AJ178" s="17">
        <f>'External Inputs'!AJ51*$J14*(1-(1/EXP($B$169*'External Inputs'!AJ$5)))</f>
        <v>11896.05650410278</v>
      </c>
      <c r="AK178" s="17">
        <f>'External Inputs'!AK51*$J14*(1-(1/EXP($B$169*'External Inputs'!AK$5)))</f>
        <v>12132.231147739243</v>
      </c>
      <c r="AL178" s="17">
        <f>'External Inputs'!AL51*$J14*(1-(1/EXP($B$169*'External Inputs'!AL$5)))</f>
        <v>12397.504229013743</v>
      </c>
      <c r="AM178" s="17">
        <f>'External Inputs'!AM51*$J14*(1-(1/EXP($B$169*'External Inputs'!AM$5)))</f>
        <v>12707.852498763956</v>
      </c>
      <c r="AN178" s="17">
        <f>'External Inputs'!AN51*$J14*(1-(1/EXP($B$169*'External Inputs'!AN$5)))</f>
        <v>13047.439020297177</v>
      </c>
      <c r="AO178" s="17">
        <f>'External Inputs'!AO51*$J14*(1-(1/EXP($B$169*'External Inputs'!AO$5)))</f>
        <v>13391.637776139385</v>
      </c>
      <c r="AP178" s="17">
        <f>'External Inputs'!AP51*$J14*(1-(1/EXP($B$169*'External Inputs'!AP$5)))</f>
        <v>13724.049621925031</v>
      </c>
      <c r="AQ178" s="17">
        <f>'External Inputs'!AQ51*$J14*(1-(1/EXP($B$169*'External Inputs'!AQ$5)))</f>
        <v>14022.176927372946</v>
      </c>
      <c r="AR178" s="17">
        <f>'External Inputs'!AR51*$J14*(1-(1/EXP($B$169*'External Inputs'!AR$5)))</f>
        <v>14301.887874150456</v>
      </c>
      <c r="AS178" s="17">
        <f>'External Inputs'!AS51*$J14*(1-(1/EXP($B$169*'External Inputs'!AS$5)))</f>
        <v>14573.26205253925</v>
      </c>
      <c r="AT178" s="17">
        <f>'External Inputs'!AT51*$J14*(1-(1/EXP($B$169*'External Inputs'!AT$5)))</f>
        <v>14852.121826571632</v>
      </c>
      <c r="AU178" s="17">
        <f>'External Inputs'!AU51*$J14*(1-(1/EXP($B$169*'External Inputs'!AU$5)))</f>
        <v>15148.421177782506</v>
      </c>
      <c r="AV178" s="17">
        <f>'External Inputs'!AV51*$J14*(1-(1/EXP($B$169*'External Inputs'!AV$5)))</f>
        <v>15439.849684861347</v>
      </c>
      <c r="AW178" s="17">
        <f>'External Inputs'!AW51*$J14*(1-(1/EXP($B$169*'External Inputs'!AW$5)))</f>
        <v>15748.070787589671</v>
      </c>
      <c r="AX178" s="17">
        <f>'External Inputs'!AX51*$J14*(1-(1/EXP($B$169*'External Inputs'!AX$5)))</f>
        <v>16052.177851647024</v>
      </c>
      <c r="AY178" s="17">
        <f>'External Inputs'!AY51*$J14*(1-(1/EXP($B$169*'External Inputs'!AY$5)))</f>
        <v>16320.761091578714</v>
      </c>
      <c r="AZ178" s="17">
        <f>'External Inputs'!AZ51*$J14*(1-(1/EXP($B$169*'External Inputs'!AZ$5)))</f>
        <v>16535.466395172982</v>
      </c>
    </row>
    <row r="179" spans="1:52" x14ac:dyDescent="0.2">
      <c r="A179" t="s">
        <v>10</v>
      </c>
      <c r="B179" s="17">
        <f>'External Inputs'!B52*$J15*(1-(1/EXP($B$169*'External Inputs'!B$5)))</f>
        <v>41060.376589974971</v>
      </c>
      <c r="C179" s="17">
        <f>'External Inputs'!C52*$J15*(1-(1/EXP($B$169*'External Inputs'!C$5)))</f>
        <v>39749.851298324174</v>
      </c>
      <c r="D179" s="17">
        <f>'External Inputs'!D52*$J15*(1-(1/EXP($B$169*'External Inputs'!D$5)))</f>
        <v>38968.343165123391</v>
      </c>
      <c r="E179" s="17">
        <f>'External Inputs'!E52*$J15*(1-(1/EXP($B$169*'External Inputs'!E$5)))</f>
        <v>38714.418621334284</v>
      </c>
      <c r="F179" s="17">
        <f>'External Inputs'!F52*$J15*(1-(1/EXP($B$169*'External Inputs'!F$5)))</f>
        <v>38867.168312512033</v>
      </c>
      <c r="G179" s="17">
        <f>'External Inputs'!G52*$J15*(1-(1/EXP($B$169*'External Inputs'!G$5)))</f>
        <v>39706.175490532682</v>
      </c>
      <c r="H179" s="17">
        <f>'External Inputs'!H52*$J15*(1-(1/EXP($B$169*'External Inputs'!H$5)))</f>
        <v>32246.937799868778</v>
      </c>
      <c r="I179" s="17">
        <f>'External Inputs'!I52*$J15*(1-(1/EXP($B$169*'External Inputs'!I$5)))</f>
        <v>30236.988376041041</v>
      </c>
      <c r="J179" s="17">
        <f>'External Inputs'!J52*$J15*(1-(1/EXP($B$169*'External Inputs'!J$5)))</f>
        <v>28459.693929379617</v>
      </c>
      <c r="K179" s="17">
        <f>'External Inputs'!K52*$J15*(1-(1/EXP($B$169*'External Inputs'!K$5)))</f>
        <v>26733.757221527354</v>
      </c>
      <c r="L179" s="17">
        <f>'External Inputs'!L52*$J15*(1-(1/EXP($B$169*'External Inputs'!L$5)))</f>
        <v>25021.175773550207</v>
      </c>
      <c r="M179" s="17">
        <f>'External Inputs'!M52*$J15*(1-(1/EXP($B$169*'External Inputs'!M$5)))</f>
        <v>22941.033019893224</v>
      </c>
      <c r="N179" s="17">
        <f>'External Inputs'!N52*$J15*(1-(1/EXP($B$169*'External Inputs'!N$5)))</f>
        <v>21056.525834279499</v>
      </c>
      <c r="O179" s="17">
        <f>'External Inputs'!O52*$J15*(1-(1/EXP($B$169*'External Inputs'!O$5)))</f>
        <v>19416.193472247855</v>
      </c>
      <c r="P179" s="17">
        <f>'External Inputs'!P52*$J15*(1-(1/EXP($B$169*'External Inputs'!P$5)))</f>
        <v>18070.301215442487</v>
      </c>
      <c r="Q179" s="17">
        <f>'External Inputs'!Q52*$J15*(1-(1/EXP($B$169*'External Inputs'!Q$5)))</f>
        <v>17015.872395637172</v>
      </c>
      <c r="R179" s="17">
        <f>'External Inputs'!R52*$J15*(1-(1/EXP($B$169*'External Inputs'!R$5)))</f>
        <v>16007.540554332534</v>
      </c>
      <c r="S179" s="17">
        <f>'External Inputs'!S52*$J15*(1-(1/EXP($B$169*'External Inputs'!S$5)))</f>
        <v>15229.576257612078</v>
      </c>
      <c r="T179" s="17">
        <f>'External Inputs'!T52*$J15*(1-(1/EXP($B$169*'External Inputs'!T$5)))</f>
        <v>14627.796946216486</v>
      </c>
      <c r="U179" s="17">
        <f>'External Inputs'!U52*$J15*(1-(1/EXP($B$169*'External Inputs'!U$5)))</f>
        <v>14147.100383565048</v>
      </c>
      <c r="V179" s="17">
        <f>'External Inputs'!V52*$J15*(1-(1/EXP($B$169*'External Inputs'!V$5)))</f>
        <v>13745.193811778936</v>
      </c>
      <c r="W179" s="17">
        <f>'External Inputs'!W52*$J15*(1-(1/EXP($B$169*'External Inputs'!W$5)))</f>
        <v>13339.778762038502</v>
      </c>
      <c r="X179" s="17">
        <f>'External Inputs'!X52*$J15*(1-(1/EXP($B$169*'External Inputs'!X$5)))</f>
        <v>13002.773415041293</v>
      </c>
      <c r="Y179" s="17">
        <f>'External Inputs'!Y52*$J15*(1-(1/EXP($B$169*'External Inputs'!Y$5)))</f>
        <v>12720.39050263975</v>
      </c>
      <c r="Z179" s="17">
        <f>'External Inputs'!Z52*$J15*(1-(1/EXP($B$169*'External Inputs'!Z$5)))</f>
        <v>12479.359414267694</v>
      </c>
      <c r="AA179" s="17">
        <f>'External Inputs'!AA52*$J15*(1-(1/EXP($B$169*'External Inputs'!AA$5)))</f>
        <v>12271.860575441669</v>
      </c>
      <c r="AB179" s="17">
        <f>'External Inputs'!AB52*$J15*(1-(1/EXP($B$169*'External Inputs'!AB$5)))</f>
        <v>12048.490203946863</v>
      </c>
      <c r="AC179" s="17">
        <f>'External Inputs'!AC52*$J15*(1-(1/EXP($B$169*'External Inputs'!AC$5)))</f>
        <v>11840.087941291007</v>
      </c>
      <c r="AD179" s="17">
        <f>'External Inputs'!AD52*$J15*(1-(1/EXP($B$169*'External Inputs'!AD$5)))</f>
        <v>11655.634472572001</v>
      </c>
      <c r="AE179" s="17">
        <f>'External Inputs'!AE52*$J15*(1-(1/EXP($B$169*'External Inputs'!AE$5)))</f>
        <v>11513.113019214252</v>
      </c>
      <c r="AF179" s="17">
        <f>'External Inputs'!AF52*$J15*(1-(1/EXP($B$169*'External Inputs'!AF$5)))</f>
        <v>11424.779220658154</v>
      </c>
      <c r="AG179" s="17">
        <f>'External Inputs'!AG52*$J15*(1-(1/EXP($B$169*'External Inputs'!AG$5)))</f>
        <v>11369.889800169156</v>
      </c>
      <c r="AH179" s="17">
        <f>'External Inputs'!AH52*$J15*(1-(1/EXP($B$169*'External Inputs'!AH$5)))</f>
        <v>11366.412538129945</v>
      </c>
      <c r="AI179" s="17">
        <f>'External Inputs'!AI52*$J15*(1-(1/EXP($B$169*'External Inputs'!AI$5)))</f>
        <v>11410.408617226874</v>
      </c>
      <c r="AJ179" s="17">
        <f>'External Inputs'!AJ52*$J15*(1-(1/EXP($B$169*'External Inputs'!AJ$5)))</f>
        <v>11489.725033423079</v>
      </c>
      <c r="AK179" s="17">
        <f>'External Inputs'!AK52*$J15*(1-(1/EXP($B$169*'External Inputs'!AK$5)))</f>
        <v>11596.521786842877</v>
      </c>
      <c r="AL179" s="17">
        <f>'External Inputs'!AL52*$J15*(1-(1/EXP($B$169*'External Inputs'!AL$5)))</f>
        <v>11707.749759179791</v>
      </c>
      <c r="AM179" s="17">
        <f>'External Inputs'!AM52*$J15*(1-(1/EXP($B$169*'External Inputs'!AM$5)))</f>
        <v>11847.627916311927</v>
      </c>
      <c r="AN179" s="17">
        <f>'External Inputs'!AN52*$J15*(1-(1/EXP($B$169*'External Inputs'!AN$5)))</f>
        <v>12020.878589402753</v>
      </c>
      <c r="AO179" s="17">
        <f>'External Inputs'!AO52*$J15*(1-(1/EXP($B$169*'External Inputs'!AO$5)))</f>
        <v>12235.596174235023</v>
      </c>
      <c r="AP179" s="17">
        <f>'External Inputs'!AP52*$J15*(1-(1/EXP($B$169*'External Inputs'!AP$5)))</f>
        <v>12495.503351506792</v>
      </c>
      <c r="AQ179" s="17">
        <f>'External Inputs'!AQ52*$J15*(1-(1/EXP($B$169*'External Inputs'!AQ$5)))</f>
        <v>12768.947933286443</v>
      </c>
      <c r="AR179" s="17">
        <f>'External Inputs'!AR52*$J15*(1-(1/EXP($B$169*'External Inputs'!AR$5)))</f>
        <v>13088.988348878398</v>
      </c>
      <c r="AS179" s="17">
        <f>'External Inputs'!AS52*$J15*(1-(1/EXP($B$169*'External Inputs'!AS$5)))</f>
        <v>13440.329151999926</v>
      </c>
      <c r="AT179" s="17">
        <f>'External Inputs'!AT52*$J15*(1-(1/EXP($B$169*'External Inputs'!AT$5)))</f>
        <v>13795.821903728251</v>
      </c>
      <c r="AU179" s="17">
        <f>'External Inputs'!AU52*$J15*(1-(1/EXP($B$169*'External Inputs'!AU$5)))</f>
        <v>14138.446766182638</v>
      </c>
      <c r="AV179" s="17">
        <f>'External Inputs'!AV52*$J15*(1-(1/EXP($B$169*'External Inputs'!AV$5)))</f>
        <v>14438.8352608451</v>
      </c>
      <c r="AW179" s="17">
        <f>'External Inputs'!AW52*$J15*(1-(1/EXP($B$169*'External Inputs'!AW$5)))</f>
        <v>14721.449729795931</v>
      </c>
      <c r="AX179" s="17">
        <f>'External Inputs'!AX52*$J15*(1-(1/EXP($B$169*'External Inputs'!AX$5)))</f>
        <v>14994.228312512785</v>
      </c>
      <c r="AY179" s="17">
        <f>'External Inputs'!AY52*$J15*(1-(1/EXP($B$169*'External Inputs'!AY$5)))</f>
        <v>15274.939532736411</v>
      </c>
      <c r="AZ179" s="17">
        <f>'External Inputs'!AZ52*$J15*(1-(1/EXP($B$169*'External Inputs'!AZ$5)))</f>
        <v>15573.396778444567</v>
      </c>
    </row>
    <row r="180" spans="1:52" ht="15" x14ac:dyDescent="0.25">
      <c r="A180" s="8" t="s">
        <v>56</v>
      </c>
      <c r="B180" s="23">
        <f>SUM(B171:B179)</f>
        <v>755216.19977891864</v>
      </c>
      <c r="C180" s="23">
        <f t="shared" ref="C180" si="9">SUM(C171:C179)</f>
        <v>718729.06778661953</v>
      </c>
      <c r="D180" s="23">
        <f t="shared" ref="D180" si="10">SUM(D171:D179)</f>
        <v>690243.17651570984</v>
      </c>
      <c r="E180" s="23">
        <f t="shared" ref="E180" si="11">SUM(E171:E179)</f>
        <v>668796.6754289344</v>
      </c>
      <c r="F180" s="23">
        <f t="shared" ref="F180" si="12">SUM(F171:F179)</f>
        <v>650705.35760075657</v>
      </c>
      <c r="G180" s="23">
        <f t="shared" ref="G180" si="13">SUM(G171:G179)</f>
        <v>639922.20607526798</v>
      </c>
      <c r="H180" s="23">
        <f t="shared" ref="H180" si="14">SUM(H171:H179)</f>
        <v>498236.38155880664</v>
      </c>
      <c r="I180" s="23">
        <f t="shared" ref="I180" si="15">SUM(I171:I179)</f>
        <v>445570.60273144732</v>
      </c>
      <c r="J180" s="23">
        <f t="shared" ref="J180" si="16">SUM(J171:J179)</f>
        <v>399892.01420471357</v>
      </c>
      <c r="K180" s="23">
        <f t="shared" ref="K180" si="17">SUM(K171:K179)</f>
        <v>360048.61766013084</v>
      </c>
      <c r="L180" s="23">
        <f t="shared" ref="L180" si="18">SUM(L171:L179)</f>
        <v>325395.77093620587</v>
      </c>
      <c r="M180" s="23">
        <f t="shared" ref="M180" si="19">SUM(M171:M179)</f>
        <v>290848.37356308999</v>
      </c>
      <c r="N180" s="23">
        <f t="shared" ref="N180" si="20">SUM(N171:N179)</f>
        <v>261813.37778727722</v>
      </c>
      <c r="O180" s="23">
        <f t="shared" ref="O180" si="21">SUM(O171:O179)</f>
        <v>237586.37488365278</v>
      </c>
      <c r="P180" s="23">
        <f t="shared" ref="P180" si="22">SUM(P171:P179)</f>
        <v>217576.97020338054</v>
      </c>
      <c r="Q180" s="23">
        <f t="shared" ref="Q180" si="23">SUM(Q171:Q179)</f>
        <v>201213.08360083614</v>
      </c>
      <c r="R180" s="23">
        <f t="shared" ref="R180" si="24">SUM(R171:R179)</f>
        <v>185966.54943403226</v>
      </c>
      <c r="S180" s="23">
        <f t="shared" ref="S180" si="25">SUM(S171:S179)</f>
        <v>173619.8524742646</v>
      </c>
      <c r="T180" s="23">
        <f t="shared" ref="T180" si="26">SUM(T171:T179)</f>
        <v>163743.23707904681</v>
      </c>
      <c r="U180" s="23">
        <f t="shared" ref="U180" si="27">SUM(U171:U179)</f>
        <v>155990.07715295709</v>
      </c>
      <c r="V180" s="23">
        <f t="shared" ref="V180" si="28">SUM(V171:V179)</f>
        <v>149971.9137970575</v>
      </c>
      <c r="W180" s="23">
        <f t="shared" ref="W180" si="29">SUM(W171:W179)</f>
        <v>144782.84146851036</v>
      </c>
      <c r="X180" s="23">
        <f t="shared" ref="X180" si="30">SUM(X171:X179)</f>
        <v>140866.08198784225</v>
      </c>
      <c r="Y180" s="23">
        <f t="shared" ref="Y180" si="31">SUM(Y171:Y179)</f>
        <v>138023.80728962587</v>
      </c>
      <c r="Z180" s="23">
        <f t="shared" ref="Z180" si="32">SUM(Z171:Z179)</f>
        <v>136071.50742462272</v>
      </c>
      <c r="AA180" s="23">
        <f t="shared" ref="AA180" si="33">SUM(AA171:AA179)</f>
        <v>134888.92625815258</v>
      </c>
      <c r="AB180" s="23">
        <f t="shared" ref="AB180" si="34">SUM(AB171:AB179)</f>
        <v>134086.49921848651</v>
      </c>
      <c r="AC180" s="23">
        <f t="shared" ref="AC180" si="35">SUM(AC171:AC179)</f>
        <v>133826.55095473575</v>
      </c>
      <c r="AD180" s="23">
        <f t="shared" ref="AD180" si="36">SUM(AD171:AD179)</f>
        <v>134030.20212826729</v>
      </c>
      <c r="AE180" s="23">
        <f t="shared" ref="AE180" si="37">SUM(AE171:AE179)</f>
        <v>134624.13621132207</v>
      </c>
      <c r="AF180" s="23">
        <f t="shared" ref="AF180" si="38">SUM(AF171:AF179)</f>
        <v>135567.07454910595</v>
      </c>
      <c r="AG180" s="23">
        <f t="shared" ref="AG180" si="39">SUM(AG171:AG179)</f>
        <v>136786.01951573935</v>
      </c>
      <c r="AH180" s="23">
        <f t="shared" ref="AH180" si="40">SUM(AH171:AH179)</f>
        <v>138272.73571161283</v>
      </c>
      <c r="AI180" s="23">
        <f t="shared" ref="AI180" si="41">SUM(AI171:AI179)</f>
        <v>140020.18416439736</v>
      </c>
      <c r="AJ180" s="23">
        <f t="shared" ref="AJ180" si="42">SUM(AJ171:AJ179)</f>
        <v>141966.31818540266</v>
      </c>
      <c r="AK180" s="23">
        <f t="shared" ref="AK180" si="43">SUM(AK171:AK179)</f>
        <v>144059.20134020827</v>
      </c>
      <c r="AL180" s="23">
        <f t="shared" ref="AL180" si="44">SUM(AL171:AL179)</f>
        <v>146145.56805678571</v>
      </c>
      <c r="AM180" s="23">
        <f t="shared" ref="AM180" si="45">SUM(AM171:AM179)</f>
        <v>148333.77268152146</v>
      </c>
      <c r="AN180" s="23">
        <f t="shared" ref="AN180" si="46">SUM(AN171:AN179)</f>
        <v>150621.29803933552</v>
      </c>
      <c r="AO180" s="23">
        <f t="shared" ref="AO180" si="47">SUM(AO171:AO179)</f>
        <v>153007.94344042419</v>
      </c>
      <c r="AP180" s="23">
        <f t="shared" ref="AP180" si="48">SUM(AP171:AP179)</f>
        <v>155490.75098332553</v>
      </c>
      <c r="AQ180" s="23">
        <f t="shared" ref="AQ180" si="49">SUM(AQ171:AQ179)</f>
        <v>157862.39259366528</v>
      </c>
      <c r="AR180" s="23">
        <f t="shared" ref="AR180" si="50">SUM(AR171:AR179)</f>
        <v>160310.57488241233</v>
      </c>
      <c r="AS180" s="23">
        <f t="shared" ref="AS180" si="51">SUM(AS171:AS179)</f>
        <v>162835.18103274153</v>
      </c>
      <c r="AT180" s="23">
        <f t="shared" ref="AT180" si="52">SUM(AT171:AT179)</f>
        <v>165395.56240254262</v>
      </c>
      <c r="AU180" s="23">
        <f t="shared" ref="AU180" si="53">SUM(AU171:AU179)</f>
        <v>167977.86899958496</v>
      </c>
      <c r="AV180" s="23">
        <f t="shared" ref="AV180" si="54">SUM(AV171:AV179)</f>
        <v>170411.50456084119</v>
      </c>
      <c r="AW180" s="23">
        <f t="shared" ref="AW180" si="55">SUM(AW171:AW179)</f>
        <v>172844.61984304897</v>
      </c>
      <c r="AX180" s="23">
        <f t="shared" ref="AX180" si="56">SUM(AX171:AX179)</f>
        <v>175270.04680651912</v>
      </c>
      <c r="AY180" s="23">
        <f t="shared" ref="AY180" si="57">SUM(AY171:AY179)</f>
        <v>177700.12973184092</v>
      </c>
      <c r="AZ180" s="23">
        <f t="shared" ref="AZ180" si="58">SUM(AZ171:AZ179)</f>
        <v>180146.07587508328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zoomScale="80" zoomScaleNormal="80" workbookViewId="0">
      <selection activeCell="M40" sqref="M40"/>
    </sheetView>
  </sheetViews>
  <sheetFormatPr defaultRowHeight="14.25" x14ac:dyDescent="0.2"/>
  <cols>
    <col min="2" max="2" width="32.125" bestFit="1" customWidth="1"/>
  </cols>
  <sheetData>
    <row r="1" spans="1:42" x14ac:dyDescent="0.2">
      <c r="A1" t="s">
        <v>63</v>
      </c>
    </row>
    <row r="2" spans="1:42" ht="15" x14ac:dyDescent="0.2"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>
        <v>2018</v>
      </c>
      <c r="J2" s="2">
        <v>2019</v>
      </c>
      <c r="K2" s="2">
        <v>2020</v>
      </c>
      <c r="L2" s="2">
        <v>2021</v>
      </c>
      <c r="M2" s="2">
        <v>2022</v>
      </c>
      <c r="N2" s="2">
        <v>2023</v>
      </c>
      <c r="O2" s="2">
        <v>2024</v>
      </c>
      <c r="P2" s="2">
        <v>2025</v>
      </c>
      <c r="Q2" s="2">
        <v>2026</v>
      </c>
      <c r="R2" s="2">
        <v>2027</v>
      </c>
      <c r="S2" s="2">
        <v>2028</v>
      </c>
      <c r="T2" s="2">
        <v>2029</v>
      </c>
      <c r="U2" s="2">
        <v>2030</v>
      </c>
      <c r="V2" s="2">
        <v>2031</v>
      </c>
      <c r="W2" s="2">
        <v>2032</v>
      </c>
      <c r="X2" s="2">
        <v>2033</v>
      </c>
      <c r="Y2" s="2">
        <v>2034</v>
      </c>
      <c r="Z2" s="2">
        <v>2035</v>
      </c>
      <c r="AA2" s="2">
        <v>2036</v>
      </c>
      <c r="AB2" s="2">
        <v>2037</v>
      </c>
      <c r="AC2" s="2">
        <v>2038</v>
      </c>
      <c r="AD2" s="2">
        <v>2039</v>
      </c>
      <c r="AE2" s="2">
        <v>2040</v>
      </c>
      <c r="AF2" s="2">
        <v>2041</v>
      </c>
      <c r="AG2" s="2">
        <v>2042</v>
      </c>
      <c r="AH2" s="2">
        <v>2043</v>
      </c>
      <c r="AI2" s="2">
        <v>2044</v>
      </c>
      <c r="AJ2" s="2">
        <v>2045</v>
      </c>
      <c r="AK2" s="2">
        <v>2046</v>
      </c>
      <c r="AL2" s="2">
        <v>2047</v>
      </c>
      <c r="AM2" s="2">
        <v>2048</v>
      </c>
      <c r="AN2" s="2">
        <v>2049</v>
      </c>
      <c r="AO2" s="2">
        <v>2050</v>
      </c>
    </row>
    <row r="3" spans="1:42" x14ac:dyDescent="0.2">
      <c r="B3" s="26" t="s">
        <v>16</v>
      </c>
      <c r="C3" s="27">
        <f>'Change in Incidence'!N46</f>
        <v>223.15895477043694</v>
      </c>
      <c r="D3" s="27">
        <f>'Change in Incidence'!O46</f>
        <v>205.51724868336743</v>
      </c>
      <c r="E3" s="27">
        <f>'Change in Incidence'!P46</f>
        <v>190.9033190385355</v>
      </c>
      <c r="F3" s="27">
        <f>'Change in Incidence'!Q46</f>
        <v>178.96312589662432</v>
      </c>
      <c r="G3" s="27">
        <f>'Change in Incidence'!R46</f>
        <v>167.98973483581977</v>
      </c>
      <c r="H3" s="27">
        <f>'Change in Incidence'!S46</f>
        <v>159.24979366400351</v>
      </c>
      <c r="I3" s="27">
        <f>'Change in Incidence'!T46</f>
        <v>152.50547751258307</v>
      </c>
      <c r="J3" s="27">
        <f>'Change in Incidence'!U46</f>
        <v>147.55484366552071</v>
      </c>
      <c r="K3" s="27">
        <f>'Change in Incidence'!V46</f>
        <v>144.11123655819856</v>
      </c>
      <c r="L3" s="27">
        <f>'Change in Incidence'!W46</f>
        <v>141.59079425269925</v>
      </c>
      <c r="M3" s="27">
        <f>'Change in Incidence'!X46</f>
        <v>140.26220055298194</v>
      </c>
      <c r="N3" s="27">
        <f>'Change in Incidence'!Y46</f>
        <v>139.93124836591758</v>
      </c>
      <c r="O3" s="27">
        <f>'Change in Incidence'!Z46</f>
        <v>140.40832141416124</v>
      </c>
      <c r="P3" s="27">
        <f>'Change in Incidence'!AA46</f>
        <v>141.60260487411006</v>
      </c>
      <c r="Q3" s="27">
        <f>'Change in Incidence'!AB46</f>
        <v>143.25017232465771</v>
      </c>
      <c r="R3" s="27">
        <f>'Change in Incidence'!AC46</f>
        <v>145.42857978415424</v>
      </c>
      <c r="S3" s="27">
        <f>'Change in Incidence'!AD46</f>
        <v>148.08349089093954</v>
      </c>
      <c r="T3" s="27">
        <f>'Change in Incidence'!AE46</f>
        <v>151.15969700043158</v>
      </c>
      <c r="U3" s="27">
        <f>'Change in Incidence'!AF46</f>
        <v>154.61799226320147</v>
      </c>
      <c r="V3" s="27">
        <f>'Change in Incidence'!AG46</f>
        <v>158.29994606508006</v>
      </c>
      <c r="W3" s="27">
        <f>'Change in Incidence'!AH46</f>
        <v>162.24641798143807</v>
      </c>
      <c r="X3" s="27">
        <f>'Change in Incidence'!AI46</f>
        <v>166.43550131160117</v>
      </c>
      <c r="Y3" s="27">
        <f>'Change in Incidence'!AJ46</f>
        <v>170.79660675519426</v>
      </c>
      <c r="Z3" s="27">
        <f>'Change in Incidence'!AK46</f>
        <v>175.28281110369383</v>
      </c>
      <c r="AA3" s="27">
        <f>'Change in Incidence'!AL46</f>
        <v>179.56072747920686</v>
      </c>
      <c r="AB3" s="27">
        <f>'Change in Incidence'!AM46</f>
        <v>183.88596760363285</v>
      </c>
      <c r="AC3" s="27">
        <f>'Change in Incidence'!AN46</f>
        <v>188.27989051015297</v>
      </c>
      <c r="AD3" s="27">
        <f>'Change in Incidence'!AO46</f>
        <v>192.72220747445363</v>
      </c>
      <c r="AE3" s="27">
        <f>'Change in Incidence'!AP46</f>
        <v>197.16686222160004</v>
      </c>
      <c r="AF3" s="27">
        <f>'Change in Incidence'!AQ46</f>
        <v>201.21447996288828</v>
      </c>
      <c r="AG3" s="27">
        <f>'Change in Incidence'!AR46</f>
        <v>205.30290081505134</v>
      </c>
      <c r="AH3" s="27">
        <f>'Change in Incidence'!AS46</f>
        <v>209.40885716503809</v>
      </c>
      <c r="AI3" s="27">
        <f>'Change in Incidence'!AT46</f>
        <v>213.46721376874248</v>
      </c>
      <c r="AJ3" s="27">
        <f>'Change in Incidence'!AU46</f>
        <v>217.48985126588906</v>
      </c>
      <c r="AK3" s="27">
        <f>'Change in Incidence'!AV46</f>
        <v>221.27124009650527</v>
      </c>
      <c r="AL3" s="27">
        <f>'Change in Incidence'!AW46</f>
        <v>225.08855070396299</v>
      </c>
      <c r="AM3" s="27">
        <f>'Change in Incidence'!AX46</f>
        <v>228.92718020443209</v>
      </c>
      <c r="AN3" s="27">
        <f>'Change in Incidence'!AY46</f>
        <v>232.72035444913098</v>
      </c>
      <c r="AO3" s="27">
        <f>'Change in Incidence'!AZ46</f>
        <v>236.40560668860476</v>
      </c>
    </row>
    <row r="4" spans="1:42" x14ac:dyDescent="0.2">
      <c r="B4" s="28" t="s">
        <v>17</v>
      </c>
      <c r="C4" s="29">
        <f>'Change in Incidence'!N60</f>
        <v>183.7709113600315</v>
      </c>
      <c r="D4" s="29">
        <f>'Change in Incidence'!O60</f>
        <v>170.55846867587627</v>
      </c>
      <c r="E4" s="29">
        <f>'Change in Incidence'!P60</f>
        <v>159.69168391084671</v>
      </c>
      <c r="F4" s="29">
        <f>'Change in Incidence'!Q60</f>
        <v>150.8824302867084</v>
      </c>
      <c r="G4" s="29">
        <f>'Change in Incidence'!R60</f>
        <v>142.96342360571649</v>
      </c>
      <c r="H4" s="29">
        <f>'Change in Incidence'!S60</f>
        <v>136.79168973969928</v>
      </c>
      <c r="I4" s="29">
        <f>'Change in Incidence'!T60</f>
        <v>132.25274832513134</v>
      </c>
      <c r="J4" s="29">
        <f>'Change in Incidence'!U60</f>
        <v>129.25491702241342</v>
      </c>
      <c r="K4" s="29">
        <f>'Change in Incidence'!V60</f>
        <v>127.59330983221591</v>
      </c>
      <c r="L4" s="29">
        <f>'Change in Incidence'!W60</f>
        <v>126.87567329581209</v>
      </c>
      <c r="M4" s="29">
        <f>'Change in Incidence'!X60</f>
        <v>127.24839124252132</v>
      </c>
      <c r="N4" s="29">
        <f>'Change in Incidence'!Y60</f>
        <v>128.51410049871376</v>
      </c>
      <c r="O4" s="29">
        <f>'Change in Incidence'!Z60</f>
        <v>130.46506823185646</v>
      </c>
      <c r="P4" s="29">
        <f>'Change in Incidence'!AA60</f>
        <v>133.01228555326921</v>
      </c>
      <c r="Q4" s="29">
        <f>'Change in Incidence'!AB60</f>
        <v>135.97380819479446</v>
      </c>
      <c r="R4" s="29">
        <f>'Change in Incidence'!AC60</f>
        <v>139.38136024107268</v>
      </c>
      <c r="S4" s="29">
        <f>'Change in Incidence'!AD60</f>
        <v>143.19369641888255</v>
      </c>
      <c r="T4" s="29">
        <f>'Change in Incidence'!AE60</f>
        <v>147.36450083929563</v>
      </c>
      <c r="U4" s="29">
        <f>'Change in Incidence'!AF60</f>
        <v>151.85556183151229</v>
      </c>
      <c r="V4" s="29">
        <f>'Change in Incidence'!AG60</f>
        <v>156.47513711489395</v>
      </c>
      <c r="W4" s="29">
        <f>'Change in Incidence'!AH60</f>
        <v>161.28669213323752</v>
      </c>
      <c r="X4" s="29">
        <f>'Change in Incidence'!AI60</f>
        <v>166.26448091369016</v>
      </c>
      <c r="Y4" s="29">
        <f>'Change in Incidence'!AJ60</f>
        <v>171.3377281712082</v>
      </c>
      <c r="Z4" s="29">
        <f>'Change in Incidence'!AK60</f>
        <v>176.46393040333504</v>
      </c>
      <c r="AA4" s="29">
        <f>'Change in Incidence'!AL60</f>
        <v>181.24369620779834</v>
      </c>
      <c r="AB4" s="29">
        <f>'Change in Incidence'!AM60</f>
        <v>185.98738367383058</v>
      </c>
      <c r="AC4" s="29">
        <f>'Change in Incidence'!AN60</f>
        <v>190.74167621937613</v>
      </c>
      <c r="AD4" s="29">
        <f>'Change in Incidence'!AO60</f>
        <v>195.50368881761776</v>
      </c>
      <c r="AE4" s="29">
        <f>'Change in Incidence'!AP60</f>
        <v>200.23005077696959</v>
      </c>
      <c r="AF4" s="29">
        <f>'Change in Incidence'!AQ60</f>
        <v>204.4532827335178</v>
      </c>
      <c r="AG4" s="29">
        <f>'Change in Incidence'!AR60</f>
        <v>208.70674105488297</v>
      </c>
      <c r="AH4" s="29">
        <f>'Change in Incidence'!AS60</f>
        <v>212.96556071669934</v>
      </c>
      <c r="AI4" s="29">
        <f>'Change in Incidence'!AT60</f>
        <v>217.16232523272376</v>
      </c>
      <c r="AJ4" s="29">
        <f>'Change in Incidence'!AU60</f>
        <v>221.32110638096069</v>
      </c>
      <c r="AK4" s="29">
        <f>'Change in Incidence'!AV60</f>
        <v>225.22076114428211</v>
      </c>
      <c r="AL4" s="29">
        <f>'Change in Incidence'!AW60</f>
        <v>229.19132910215077</v>
      </c>
      <c r="AM4" s="29">
        <f>'Change in Incidence'!AX60</f>
        <v>233.22406440969226</v>
      </c>
      <c r="AN4" s="29">
        <f>'Change in Incidence'!AY60</f>
        <v>237.23361195113409</v>
      </c>
      <c r="AO4" s="29">
        <f>'Change in Incidence'!AZ60</f>
        <v>241.13647046260775</v>
      </c>
    </row>
    <row r="5" spans="1:42" x14ac:dyDescent="0.2">
      <c r="B5" s="28" t="s">
        <v>18</v>
      </c>
      <c r="C5" s="29">
        <f>'Change in Incidence'!N70</f>
        <v>37.002823687504332</v>
      </c>
      <c r="D5" s="29">
        <f>'Change in Incidence'!O70</f>
        <v>33.439313056489283</v>
      </c>
      <c r="E5" s="29">
        <f>'Change in Incidence'!P70</f>
        <v>30.50881759267552</v>
      </c>
      <c r="F5" s="29">
        <f>'Change in Incidence'!Q70</f>
        <v>28.12077955624294</v>
      </c>
      <c r="G5" s="29">
        <f>'Change in Incidence'!R70</f>
        <v>25.98804720124858</v>
      </c>
      <c r="H5" s="29">
        <f>'Change in Incidence'!S70</f>
        <v>24.268864661254561</v>
      </c>
      <c r="I5" s="29">
        <f>'Change in Incidence'!T70</f>
        <v>22.901392586413316</v>
      </c>
      <c r="J5" s="29">
        <f>'Change in Incidence'!U70</f>
        <v>21.836307775243895</v>
      </c>
      <c r="K5" s="29">
        <f>'Change in Incidence'!V70</f>
        <v>21.017174610658369</v>
      </c>
      <c r="L5" s="29">
        <f>'Change in Incidence'!W70</f>
        <v>20.355992523599504</v>
      </c>
      <c r="M5" s="29">
        <f>'Change in Incidence'!X70</f>
        <v>19.869370243060985</v>
      </c>
      <c r="N5" s="29">
        <f>'Change in Incidence'!Y70</f>
        <v>19.530136383094</v>
      </c>
      <c r="O5" s="29">
        <f>'Change in Incidence'!Z70</f>
        <v>19.311742402838654</v>
      </c>
      <c r="P5" s="29">
        <f>'Change in Incidence'!AA70</f>
        <v>19.196878342945816</v>
      </c>
      <c r="Q5" s="29">
        <f>'Change in Incidence'!AB70</f>
        <v>19.169981461575752</v>
      </c>
      <c r="R5" s="29">
        <f>'Change in Incidence'!AC70</f>
        <v>19.211790488711504</v>
      </c>
      <c r="S5" s="29">
        <f>'Change in Incidence'!AD70</f>
        <v>19.308591836330322</v>
      </c>
      <c r="T5" s="29">
        <f>'Change in Incidence'!AE70</f>
        <v>19.445542838025194</v>
      </c>
      <c r="U5" s="29">
        <f>'Change in Incidence'!AF70</f>
        <v>19.613589035982741</v>
      </c>
      <c r="V5" s="29">
        <f>'Change in Incidence'!AG70</f>
        <v>19.842304587621101</v>
      </c>
      <c r="W5" s="29">
        <f>'Change in Incidence'!AH70</f>
        <v>20.086241077334687</v>
      </c>
      <c r="X5" s="29">
        <f>'Change in Incidence'!AI70</f>
        <v>20.347115044731311</v>
      </c>
      <c r="Y5" s="29">
        <f>'Change in Incidence'!AJ70</f>
        <v>20.620534723519235</v>
      </c>
      <c r="Z5" s="29">
        <f>'Change in Incidence'!AK70</f>
        <v>20.901825393106609</v>
      </c>
      <c r="AA5" s="29">
        <f>'Change in Incidence'!AL70</f>
        <v>21.204487192437316</v>
      </c>
      <c r="AB5" s="29">
        <f>'Change in Incidence'!AM70</f>
        <v>21.5086651605924</v>
      </c>
      <c r="AC5" s="29">
        <f>'Change in Incidence'!AN70</f>
        <v>21.813021422482606</v>
      </c>
      <c r="AD5" s="29">
        <f>'Change in Incidence'!AO70</f>
        <v>22.115807801483889</v>
      </c>
      <c r="AE5" s="29">
        <f>'Change in Incidence'!AP70</f>
        <v>22.41664513698089</v>
      </c>
      <c r="AF5" s="29">
        <f>'Change in Incidence'!AQ70</f>
        <v>22.734094070556537</v>
      </c>
      <c r="AG5" s="29">
        <f>'Change in Incidence'!AR70</f>
        <v>23.045749531514254</v>
      </c>
      <c r="AH5" s="29">
        <f>'Change in Incidence'!AS70</f>
        <v>23.355464488556343</v>
      </c>
      <c r="AI5" s="29">
        <f>'Change in Incidence'!AT70</f>
        <v>23.662951059020966</v>
      </c>
      <c r="AJ5" s="29">
        <f>'Change in Incidence'!AU70</f>
        <v>23.970012846793292</v>
      </c>
      <c r="AK5" s="29">
        <f>'Change in Incidence'!AV70</f>
        <v>24.299048852408646</v>
      </c>
      <c r="AL5" s="29">
        <f>'Change in Incidence'!AW70</f>
        <v>24.62235449689085</v>
      </c>
      <c r="AM5" s="29">
        <f>'Change in Incidence'!AX70</f>
        <v>24.940699349049723</v>
      </c>
      <c r="AN5" s="29">
        <f>'Change in Incidence'!AY70</f>
        <v>25.256680357788856</v>
      </c>
      <c r="AO5" s="29">
        <f>'Change in Incidence'!AZ70</f>
        <v>25.572397715696038</v>
      </c>
    </row>
    <row r="6" spans="1:42" x14ac:dyDescent="0.2">
      <c r="B6" s="28" t="s">
        <v>19</v>
      </c>
      <c r="C6" s="29">
        <f>'Change in Incidence'!N94</f>
        <v>627.5773566802776</v>
      </c>
      <c r="D6" s="29">
        <f>'Change in Incidence'!O94</f>
        <v>576.38641483661809</v>
      </c>
      <c r="E6" s="29">
        <f>'Change in Incidence'!P94</f>
        <v>534.01988396931733</v>
      </c>
      <c r="F6" s="29">
        <f>'Change in Incidence'!Q94</f>
        <v>499.44668765655001</v>
      </c>
      <c r="G6" s="29">
        <f>'Change in Incidence'!R94</f>
        <v>467.30449912975956</v>
      </c>
      <c r="H6" s="29">
        <f>'Change in Incidence'!S94</f>
        <v>441.61283786953493</v>
      </c>
      <c r="I6" s="29">
        <f>'Change in Incidence'!T94</f>
        <v>421.59443017455425</v>
      </c>
      <c r="J6" s="29">
        <f>'Change in Incidence'!U94</f>
        <v>406.59306519788686</v>
      </c>
      <c r="K6" s="29">
        <f>'Change in Incidence'!V94</f>
        <v>395.76518828724312</v>
      </c>
      <c r="L6" s="29">
        <f>'Change in Incidence'!W94</f>
        <v>387.15932621289875</v>
      </c>
      <c r="M6" s="29">
        <f>'Change in Incidence'!X94</f>
        <v>381.80463145160746</v>
      </c>
      <c r="N6" s="29">
        <f>'Change in Incidence'!Y94</f>
        <v>379.19689061318047</v>
      </c>
      <c r="O6" s="29">
        <f>'Change in Incidence'!Z94</f>
        <v>378.85673733710445</v>
      </c>
      <c r="P6" s="29">
        <f>'Change in Incidence'!AA94</f>
        <v>380.53551272590602</v>
      </c>
      <c r="Q6" s="29">
        <f>'Change in Incidence'!AB94</f>
        <v>383.26460283006514</v>
      </c>
      <c r="R6" s="29">
        <f>'Change in Incidence'!AC94</f>
        <v>387.48542676436756</v>
      </c>
      <c r="S6" s="29">
        <f>'Change in Incidence'!AD94</f>
        <v>393.03030577630108</v>
      </c>
      <c r="T6" s="29">
        <f>'Change in Incidence'!AE94</f>
        <v>399.728166877462</v>
      </c>
      <c r="U6" s="29">
        <f>'Change in Incidence'!AF94</f>
        <v>407.46763798365095</v>
      </c>
      <c r="V6" s="29">
        <f>'Change in Incidence'!AG94</f>
        <v>415.70712827368152</v>
      </c>
      <c r="W6" s="29">
        <f>'Change in Incidence'!AH94</f>
        <v>424.70541877184229</v>
      </c>
      <c r="X6" s="29">
        <f>'Change in Incidence'!AI94</f>
        <v>434.42910760664944</v>
      </c>
      <c r="Y6" s="29">
        <f>'Change in Incidence'!AJ94</f>
        <v>444.70925021490626</v>
      </c>
      <c r="Z6" s="29">
        <f>'Change in Incidence'!AK94</f>
        <v>455.41995667532575</v>
      </c>
      <c r="AA6" s="29">
        <f>'Change in Incidence'!AL94</f>
        <v>465.58167014136745</v>
      </c>
      <c r="AB6" s="29">
        <f>'Change in Incidence'!AM94</f>
        <v>475.9927483937584</v>
      </c>
      <c r="AC6" s="29">
        <f>'Change in Incidence'!AN94</f>
        <v>486.66942276009496</v>
      </c>
      <c r="AD6" s="29">
        <f>'Change in Incidence'!AO94</f>
        <v>497.53093769981683</v>
      </c>
      <c r="AE6" s="29">
        <f>'Change in Incidence'!AP94</f>
        <v>508.45642822901368</v>
      </c>
      <c r="AF6" s="29">
        <f>'Change in Incidence'!AQ94</f>
        <v>518.27921380359726</v>
      </c>
      <c r="AG6" s="29">
        <f>'Change in Incidence'!AR94</f>
        <v>528.23467439562455</v>
      </c>
      <c r="AH6" s="29">
        <f>'Change in Incidence'!AS94</f>
        <v>538.29342219272019</v>
      </c>
      <c r="AI6" s="29">
        <f>'Change in Incidence'!AT94</f>
        <v>548.32068148426333</v>
      </c>
      <c r="AJ6" s="29">
        <f>'Change in Incidence'!AU94</f>
        <v>558.3411265668617</v>
      </c>
      <c r="AK6" s="29">
        <f>'Change in Incidence'!AV94</f>
        <v>567.57862234983634</v>
      </c>
      <c r="AL6" s="29">
        <f>'Change in Incidence'!AW94</f>
        <v>576.93438679559995</v>
      </c>
      <c r="AM6" s="29">
        <f>'Change in Incidence'!AX94</f>
        <v>586.37470585890173</v>
      </c>
      <c r="AN6" s="29">
        <f>'Change in Incidence'!AY94</f>
        <v>595.7770912304087</v>
      </c>
      <c r="AO6" s="29">
        <f>'Change in Incidence'!AZ94</f>
        <v>605.02409948844945</v>
      </c>
    </row>
    <row r="7" spans="1:42" ht="15" thickBot="1" x14ac:dyDescent="0.25">
      <c r="B7" s="21" t="s">
        <v>20</v>
      </c>
      <c r="C7" s="22">
        <f>'Change in Incidence'!N121</f>
        <v>1469.7951591019569</v>
      </c>
      <c r="D7" s="22">
        <f>'Change in Incidence'!O121</f>
        <v>1334.8995372193181</v>
      </c>
      <c r="E7" s="22">
        <f>'Change in Incidence'!P121</f>
        <v>1223.8094415025801</v>
      </c>
      <c r="F7" s="22">
        <f>'Change in Incidence'!Q121</f>
        <v>1133.2244368624861</v>
      </c>
      <c r="G7" s="22">
        <f>'Change in Incidence'!R121</f>
        <v>1050.0173171130969</v>
      </c>
      <c r="H7" s="22">
        <f>'Change in Incidence'!S121</f>
        <v>982.9468639744008</v>
      </c>
      <c r="I7" s="22">
        <f>'Change in Incidence'!T121</f>
        <v>929.71697077723752</v>
      </c>
      <c r="J7" s="22">
        <f>'Change in Incidence'!U121</f>
        <v>888.50271895118169</v>
      </c>
      <c r="K7" s="22">
        <f>'Change in Incidence'!V121</f>
        <v>857.15917380579981</v>
      </c>
      <c r="L7" s="22">
        <f>'Change in Incidence'!W121</f>
        <v>831.0407664936331</v>
      </c>
      <c r="M7" s="22">
        <f>'Change in Incidence'!X121</f>
        <v>812.14140368093888</v>
      </c>
      <c r="N7" s="22">
        <f>'Change in Incidence'!Y121</f>
        <v>799.32851204547364</v>
      </c>
      <c r="O7" s="22">
        <f>'Change in Incidence'!Z121</f>
        <v>791.50365010954056</v>
      </c>
      <c r="P7" s="22">
        <f>'Change in Incidence'!AA121</f>
        <v>787.96758229884301</v>
      </c>
      <c r="Q7" s="22">
        <f>'Change in Incidence'!AB121</f>
        <v>786.91141439127739</v>
      </c>
      <c r="R7" s="22">
        <f>'Change in Incidence'!AC121</f>
        <v>788.84315805462347</v>
      </c>
      <c r="S7" s="22">
        <f>'Change in Incidence'!AD121</f>
        <v>793.25014343542853</v>
      </c>
      <c r="T7" s="22">
        <f>'Change in Incidence'!AE121</f>
        <v>799.60035319878557</v>
      </c>
      <c r="U7" s="22">
        <f>'Change in Incidence'!AF121</f>
        <v>807.57769403894895</v>
      </c>
      <c r="V7" s="22">
        <f>'Change in Incidence'!AG121</f>
        <v>817.05870745347772</v>
      </c>
      <c r="W7" s="22">
        <f>'Change in Incidence'!AH121</f>
        <v>827.62564970476365</v>
      </c>
      <c r="X7" s="22">
        <f>'Change in Incidence'!AI121</f>
        <v>839.30604037576234</v>
      </c>
      <c r="Y7" s="22">
        <f>'Change in Incidence'!AJ121</f>
        <v>851.84610004075887</v>
      </c>
      <c r="Z7" s="22">
        <f>'Change in Incidence'!AK121</f>
        <v>865.01094667596374</v>
      </c>
      <c r="AA7" s="22">
        <f>'Change in Incidence'!AL121</f>
        <v>878.04017521344247</v>
      </c>
      <c r="AB7" s="22">
        <f>'Change in Incidence'!AM121</f>
        <v>891.42803535906182</v>
      </c>
      <c r="AC7" s="22">
        <f>'Change in Incidence'!AN121</f>
        <v>905.16783759112377</v>
      </c>
      <c r="AD7" s="22">
        <f>'Change in Incidence'!AO121</f>
        <v>919.23353202787689</v>
      </c>
      <c r="AE7" s="22">
        <f>'Change in Incidence'!AP121</f>
        <v>933.59772667142829</v>
      </c>
      <c r="AF7" s="22">
        <f>'Change in Incidence'!AQ121</f>
        <v>947.36537324508583</v>
      </c>
      <c r="AG7" s="22">
        <f>'Change in Incidence'!AR121</f>
        <v>961.3603924713077</v>
      </c>
      <c r="AH7" s="22">
        <f>'Change in Incidence'!AS121</f>
        <v>975.66260615782824</v>
      </c>
      <c r="AI7" s="22">
        <f>'Change in Incidence'!AT121</f>
        <v>990.1492431633593</v>
      </c>
      <c r="AJ7" s="22">
        <f>'Change in Incidence'!AU121</f>
        <v>1004.8341339011807</v>
      </c>
      <c r="AK7" s="22">
        <f>'Change in Incidence'!AV121</f>
        <v>1019.0705775295772</v>
      </c>
      <c r="AL7" s="22">
        <f>'Change in Incidence'!AW121</f>
        <v>1033.4077009938635</v>
      </c>
      <c r="AM7" s="22">
        <f>'Change in Incidence'!AX121</f>
        <v>1047.8258947482063</v>
      </c>
      <c r="AN7" s="22">
        <f>'Change in Incidence'!AY121</f>
        <v>1062.3647632512086</v>
      </c>
      <c r="AO7" s="22">
        <f>'Change in Incidence'!AZ121</f>
        <v>1077.0511938937584</v>
      </c>
    </row>
    <row r="8" spans="1:42" ht="15.75" thickTop="1" thickBot="1" x14ac:dyDescent="0.25">
      <c r="B8" s="30" t="s">
        <v>64</v>
      </c>
      <c r="C8" s="31">
        <f>SUM(C3:C7)</f>
        <v>2541.305205600207</v>
      </c>
      <c r="D8" s="31">
        <f t="shared" ref="D8:AO8" si="0">SUM(D3:D7)</f>
        <v>2320.8009824716692</v>
      </c>
      <c r="E8" s="31">
        <f t="shared" si="0"/>
        <v>2138.9331460139551</v>
      </c>
      <c r="F8" s="31">
        <f t="shared" si="0"/>
        <v>1990.6374602586118</v>
      </c>
      <c r="G8" s="31">
        <f t="shared" si="0"/>
        <v>1854.2630218856414</v>
      </c>
      <c r="H8" s="31">
        <f t="shared" si="0"/>
        <v>1744.8700499088932</v>
      </c>
      <c r="I8" s="31">
        <f t="shared" si="0"/>
        <v>1658.9710193759195</v>
      </c>
      <c r="J8" s="31">
        <f t="shared" si="0"/>
        <v>1593.7418526122465</v>
      </c>
      <c r="K8" s="31">
        <f t="shared" si="0"/>
        <v>1545.6460830941157</v>
      </c>
      <c r="L8" s="31">
        <f t="shared" si="0"/>
        <v>1507.0225527786426</v>
      </c>
      <c r="M8" s="31">
        <f t="shared" si="0"/>
        <v>1481.3259971711104</v>
      </c>
      <c r="N8" s="31">
        <f t="shared" si="0"/>
        <v>1466.5008879063794</v>
      </c>
      <c r="O8" s="31">
        <f t="shared" si="0"/>
        <v>1460.5455194955014</v>
      </c>
      <c r="P8" s="31">
        <f t="shared" si="0"/>
        <v>1462.314863795074</v>
      </c>
      <c r="Q8" s="31">
        <f t="shared" si="0"/>
        <v>1468.5699792023706</v>
      </c>
      <c r="R8" s="31">
        <f t="shared" si="0"/>
        <v>1480.3503153329295</v>
      </c>
      <c r="S8" s="31">
        <f t="shared" si="0"/>
        <v>1496.8662283578819</v>
      </c>
      <c r="T8" s="31">
        <f t="shared" si="0"/>
        <v>1517.298260754</v>
      </c>
      <c r="U8" s="31">
        <f t="shared" si="0"/>
        <v>1541.1324751532964</v>
      </c>
      <c r="V8" s="31">
        <f t="shared" si="0"/>
        <v>1567.3832234947545</v>
      </c>
      <c r="W8" s="31">
        <f t="shared" si="0"/>
        <v>1595.9504196686162</v>
      </c>
      <c r="X8" s="31">
        <f t="shared" si="0"/>
        <v>1626.7822452524344</v>
      </c>
      <c r="Y8" s="31">
        <f t="shared" si="0"/>
        <v>1659.310219905587</v>
      </c>
      <c r="Z8" s="31">
        <f t="shared" si="0"/>
        <v>1693.0794702514249</v>
      </c>
      <c r="AA8" s="31">
        <f t="shared" si="0"/>
        <v>1725.6307562342524</v>
      </c>
      <c r="AB8" s="31">
        <f t="shared" si="0"/>
        <v>1758.802800190876</v>
      </c>
      <c r="AC8" s="31">
        <f t="shared" si="0"/>
        <v>1792.6718485032304</v>
      </c>
      <c r="AD8" s="31">
        <f t="shared" si="0"/>
        <v>1827.1061738212491</v>
      </c>
      <c r="AE8" s="31">
        <f t="shared" si="0"/>
        <v>1861.8677130359924</v>
      </c>
      <c r="AF8" s="31">
        <f t="shared" si="0"/>
        <v>1894.0464438156455</v>
      </c>
      <c r="AG8" s="31">
        <f t="shared" si="0"/>
        <v>1926.6504582683808</v>
      </c>
      <c r="AH8" s="31">
        <f t="shared" si="0"/>
        <v>1959.685910720842</v>
      </c>
      <c r="AI8" s="31">
        <f t="shared" si="0"/>
        <v>1992.7624147081096</v>
      </c>
      <c r="AJ8" s="31">
        <f t="shared" si="0"/>
        <v>2025.9562309616854</v>
      </c>
      <c r="AK8" s="31">
        <f t="shared" si="0"/>
        <v>2057.4402499726098</v>
      </c>
      <c r="AL8" s="31">
        <f t="shared" si="0"/>
        <v>2089.2443220924679</v>
      </c>
      <c r="AM8" s="31">
        <f t="shared" si="0"/>
        <v>2121.2925445702822</v>
      </c>
      <c r="AN8" s="31">
        <f t="shared" si="0"/>
        <v>2153.3525012396713</v>
      </c>
      <c r="AO8" s="31">
        <f t="shared" si="0"/>
        <v>2185.1897682491162</v>
      </c>
    </row>
    <row r="10" spans="1:42" x14ac:dyDescent="0.2">
      <c r="B10" s="26" t="s">
        <v>21</v>
      </c>
      <c r="C10" s="27">
        <f>'Change in Incidence'!N142</f>
        <v>1264.6436400381822</v>
      </c>
      <c r="D10" s="27">
        <f>'Change in Incidence'!O142</f>
        <v>1154.0221917015717</v>
      </c>
      <c r="E10" s="27">
        <f>'Change in Incidence'!P142</f>
        <v>1063.1357770534919</v>
      </c>
      <c r="F10" s="27">
        <f>'Change in Incidence'!Q142</f>
        <v>989.36705630640063</v>
      </c>
      <c r="G10" s="27">
        <f>'Change in Incidence'!R142</f>
        <v>920.18454066202798</v>
      </c>
      <c r="H10" s="27">
        <f>'Change in Incidence'!S142</f>
        <v>864.8119143225282</v>
      </c>
      <c r="I10" s="27">
        <f>'Change in Incidence'!T142</f>
        <v>821.37188293444706</v>
      </c>
      <c r="J10" s="27">
        <f>'Change in Incidence'!U142</f>
        <v>788.36120301777657</v>
      </c>
      <c r="K10" s="27">
        <f>'Change in Incidence'!V142</f>
        <v>763.97767122015296</v>
      </c>
      <c r="L10" s="27">
        <f>'Change in Incidence'!W142</f>
        <v>743.33085415558537</v>
      </c>
      <c r="M10" s="27">
        <f>'Change in Incidence'!X142</f>
        <v>729.20502979309322</v>
      </c>
      <c r="N10" s="27">
        <f>'Change in Incidence'!Y142</f>
        <v>720.53509220391936</v>
      </c>
      <c r="O10" s="27">
        <f>'Change in Incidence'!Z142</f>
        <v>716.26085461845491</v>
      </c>
      <c r="P10" s="27">
        <f>'Change in Incidence'!AA142</f>
        <v>715.73285476804358</v>
      </c>
      <c r="Q10" s="27">
        <f>'Change in Incidence'!AB142</f>
        <v>716.43760098743542</v>
      </c>
      <c r="R10" s="27">
        <f>'Change in Incidence'!AC142</f>
        <v>719.81631756011006</v>
      </c>
      <c r="S10" s="27">
        <f>'Change in Incidence'!AD142</f>
        <v>725.47296337995635</v>
      </c>
      <c r="T10" s="27">
        <f>'Change in Incidence'!AE142</f>
        <v>733.02355218790592</v>
      </c>
      <c r="U10" s="27">
        <f>'Change in Incidence'!AF142</f>
        <v>742.2437831283587</v>
      </c>
      <c r="V10" s="27">
        <f>'Change in Incidence'!AG142</f>
        <v>751.9259731085267</v>
      </c>
      <c r="W10" s="27">
        <f>'Change in Incidence'!AH142</f>
        <v>762.83338686519926</v>
      </c>
      <c r="X10" s="27">
        <f>'Change in Incidence'!AI142</f>
        <v>774.97200068481629</v>
      </c>
      <c r="Y10" s="27">
        <f>'Change in Incidence'!AJ142</f>
        <v>788.07056876252091</v>
      </c>
      <c r="Z10" s="27">
        <f>'Change in Incidence'!AK142</f>
        <v>801.89375349205227</v>
      </c>
      <c r="AA10" s="27">
        <f>'Change in Incidence'!AL142</f>
        <v>814.61635485714055</v>
      </c>
      <c r="AB10" s="27">
        <f>'Change in Incidence'!AM142</f>
        <v>827.81675959951895</v>
      </c>
      <c r="AC10" s="27">
        <f>'Change in Incidence'!AN142</f>
        <v>841.54211108007871</v>
      </c>
      <c r="AD10" s="27">
        <f>'Change in Incidence'!AO142</f>
        <v>855.80616590847501</v>
      </c>
      <c r="AE10" s="27">
        <f>'Change in Incidence'!AP142</f>
        <v>870.57420222484654</v>
      </c>
      <c r="AF10" s="27">
        <f>'Change in Incidence'!AQ142</f>
        <v>883.68513648949283</v>
      </c>
      <c r="AG10" s="27">
        <f>'Change in Incidence'!AR142</f>
        <v>897.32540360610142</v>
      </c>
      <c r="AH10" s="27">
        <f>'Change in Incidence'!AS142</f>
        <v>911.52977257277223</v>
      </c>
      <c r="AI10" s="27">
        <f>'Change in Incidence'!AT142</f>
        <v>926.12834618969691</v>
      </c>
      <c r="AJ10" s="27">
        <f>'Change in Incidence'!AU142</f>
        <v>941.11760428351806</v>
      </c>
      <c r="AK10" s="27">
        <f>'Change in Incidence'!AV142</f>
        <v>954.65802145054249</v>
      </c>
      <c r="AL10" s="27">
        <f>'Change in Incidence'!AW142</f>
        <v>968.61254592731427</v>
      </c>
      <c r="AM10" s="27">
        <f>'Change in Incidence'!AX142</f>
        <v>982.95434652498636</v>
      </c>
      <c r="AN10" s="27">
        <f>'Change in Incidence'!AY142</f>
        <v>997.67925023037503</v>
      </c>
      <c r="AO10" s="27">
        <f>'Change in Incidence'!AZ142</f>
        <v>1012.7624994456562</v>
      </c>
    </row>
    <row r="11" spans="1:42" ht="15" thickBot="1" x14ac:dyDescent="0.25">
      <c r="B11" s="33" t="s">
        <v>22</v>
      </c>
      <c r="C11" s="32">
        <f>'Change in Incidence'!N150</f>
        <v>5231.0227807571291</v>
      </c>
      <c r="D11" s="32">
        <f>'Change in Incidence'!O150</f>
        <v>4732.5518641542349</v>
      </c>
      <c r="E11" s="32">
        <f>'Change in Incidence'!P150</f>
        <v>4321.3815329082645</v>
      </c>
      <c r="F11" s="32">
        <f>'Change in Incidence'!Q150</f>
        <v>3984.5813739163905</v>
      </c>
      <c r="G11" s="32">
        <f>'Change in Incidence'!R150</f>
        <v>3682.7914412961823</v>
      </c>
      <c r="H11" s="32">
        <f>'Change in Incidence'!S150</f>
        <v>3439.6391198706833</v>
      </c>
      <c r="I11" s="32">
        <f>'Change in Incidence'!T150</f>
        <v>3246.537767269097</v>
      </c>
      <c r="J11" s="32">
        <f>'Change in Incidence'!U150</f>
        <v>3096.6434404772262</v>
      </c>
      <c r="K11" s="32">
        <f>'Change in Incidence'!V150</f>
        <v>2981.7546217373474</v>
      </c>
      <c r="L11" s="32">
        <f>'Change in Incidence'!W150</f>
        <v>2890.9982876172849</v>
      </c>
      <c r="M11" s="32">
        <f>'Change in Incidence'!X150</f>
        <v>2825.5117924504107</v>
      </c>
      <c r="N11" s="32">
        <f>'Change in Incidence'!Y150</f>
        <v>2780.8164424376118</v>
      </c>
      <c r="O11" s="32">
        <f>'Change in Incidence'!Z150</f>
        <v>2752.5683368320961</v>
      </c>
      <c r="P11" s="32">
        <f>'Change in Incidence'!AA150</f>
        <v>2737.983641204034</v>
      </c>
      <c r="Q11" s="32">
        <f>'Change in Incidence'!AB150</f>
        <v>2736.2721246371921</v>
      </c>
      <c r="R11" s="32">
        <f>'Change in Incidence'!AC150</f>
        <v>2743.9260425844641</v>
      </c>
      <c r="S11" s="32">
        <f>'Change in Incidence'!AD150</f>
        <v>2758.9359130241955</v>
      </c>
      <c r="T11" s="32">
        <f>'Change in Incidence'!AE150</f>
        <v>2779.3019985220826</v>
      </c>
      <c r="U11" s="32">
        <f>'Change in Incidence'!AF150</f>
        <v>2803.7598745602036</v>
      </c>
      <c r="V11" s="32">
        <f>'Change in Incidence'!AG150</f>
        <v>2837.6999484043145</v>
      </c>
      <c r="W11" s="32">
        <f>'Change in Incidence'!AH150</f>
        <v>2874.1685642052576</v>
      </c>
      <c r="X11" s="32">
        <f>'Change in Incidence'!AI150</f>
        <v>2912.9333285427615</v>
      </c>
      <c r="Y11" s="32">
        <f>'Change in Incidence'!AJ150</f>
        <v>2952.765673092319</v>
      </c>
      <c r="Z11" s="32">
        <f>'Change in Incidence'!AK150</f>
        <v>2992.5299885869863</v>
      </c>
      <c r="AA11" s="32">
        <f>'Change in Incidence'!AL150</f>
        <v>3036.1276954766195</v>
      </c>
      <c r="AB11" s="32">
        <f>'Change in Incidence'!AM150</f>
        <v>3078.8068485134918</v>
      </c>
      <c r="AC11" s="32">
        <f>'Change in Incidence'!AN150</f>
        <v>3120.3340600820588</v>
      </c>
      <c r="AD11" s="32">
        <f>'Change in Incidence'!AO150</f>
        <v>3160.6718435686689</v>
      </c>
      <c r="AE11" s="32">
        <f>'Change in Incidence'!AP150</f>
        <v>3199.9870291576126</v>
      </c>
      <c r="AF11" s="32">
        <f>'Change in Incidence'!AQ150</f>
        <v>3242.0379002329973</v>
      </c>
      <c r="AG11" s="32">
        <f>'Change in Incidence'!AR150</f>
        <v>3283.6199604908052</v>
      </c>
      <c r="AH11" s="32">
        <f>'Change in Incidence'!AS150</f>
        <v>3325.1850287276661</v>
      </c>
      <c r="AI11" s="32">
        <f>'Change in Incidence'!AT150</f>
        <v>3366.5395463780355</v>
      </c>
      <c r="AJ11" s="32">
        <f>'Change in Incidence'!AU150</f>
        <v>3407.6723053832129</v>
      </c>
      <c r="AK11" s="32">
        <f>'Change in Incidence'!AV150</f>
        <v>3453.2039243957597</v>
      </c>
      <c r="AL11" s="32">
        <f>'Change in Incidence'!AW150</f>
        <v>3499.1067213660353</v>
      </c>
      <c r="AM11" s="32">
        <f>'Change in Incidence'!AX150</f>
        <v>3544.9700473951921</v>
      </c>
      <c r="AN11" s="32">
        <f>'Change in Incidence'!AY150</f>
        <v>3590.5406662331861</v>
      </c>
      <c r="AO11" s="32">
        <f>'Change in Incidence'!AZ150</f>
        <v>3635.58581142497</v>
      </c>
    </row>
    <row r="12" spans="1:42" x14ac:dyDescent="0.2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4"/>
    </row>
    <row r="13" spans="1:42" x14ac:dyDescent="0.2">
      <c r="B13" s="26" t="s">
        <v>23</v>
      </c>
      <c r="C13" s="27">
        <f>'Change in Incidence'!N165</f>
        <v>1553825.3405792806</v>
      </c>
      <c r="D13" s="27">
        <f>'Change in Incidence'!O165</f>
        <v>1410178.684645897</v>
      </c>
      <c r="E13" s="27">
        <f>'Change in Incidence'!P165</f>
        <v>1291262.2080556448</v>
      </c>
      <c r="F13" s="27">
        <f>'Change in Incidence'!Q165</f>
        <v>1193800.3783215396</v>
      </c>
      <c r="G13" s="27">
        <f>'Change in Incidence'!R165</f>
        <v>1102813.0452750355</v>
      </c>
      <c r="H13" s="27">
        <f>'Change in Incidence'!S165</f>
        <v>1028948.9721522817</v>
      </c>
      <c r="I13" s="27">
        <f>'Change in Incidence'!T165</f>
        <v>969702.3155543179</v>
      </c>
      <c r="J13" s="27">
        <f>'Change in Incidence'!U165</f>
        <v>923057.25025515247</v>
      </c>
      <c r="K13" s="27">
        <f>'Change in Incidence'!V165</f>
        <v>886732.52872236865</v>
      </c>
      <c r="L13" s="27">
        <f>'Change in Incidence'!W165</f>
        <v>855342.39349599474</v>
      </c>
      <c r="M13" s="27">
        <f>'Change in Incidence'!X165</f>
        <v>831533.01949385449</v>
      </c>
      <c r="N13" s="27">
        <f>'Change in Incidence'!Y165</f>
        <v>814138.60326143331</v>
      </c>
      <c r="O13" s="27">
        <f>'Change in Incidence'!Z165</f>
        <v>802077.2586924698</v>
      </c>
      <c r="P13" s="27">
        <f>'Change in Incidence'!AA165</f>
        <v>794643.97584993357</v>
      </c>
      <c r="Q13" s="27">
        <f>'Change in Incidence'!AB165</f>
        <v>789522.52017011377</v>
      </c>
      <c r="R13" s="27">
        <f>'Change in Incidence'!AC165</f>
        <v>787693.01533394342</v>
      </c>
      <c r="S13" s="27">
        <f>'Change in Incidence'!AD165</f>
        <v>788687.86578534706</v>
      </c>
      <c r="T13" s="27">
        <f>'Change in Incidence'!AE165</f>
        <v>792073.00348491478</v>
      </c>
      <c r="U13" s="34">
        <f>'Change in Incidence'!AF165</f>
        <v>797604.05880069791</v>
      </c>
      <c r="V13" s="34">
        <f>'Change in Incidence'!AG165</f>
        <v>804834.32710885128</v>
      </c>
      <c r="W13" s="34">
        <f>'Change in Incidence'!AH165</f>
        <v>813732.51897260384</v>
      </c>
      <c r="X13" s="34">
        <f>'Change in Incidence'!AI165</f>
        <v>824250.16488717077</v>
      </c>
      <c r="Y13" s="34">
        <f>'Change in Incidence'!AJ165</f>
        <v>836014.97768345929</v>
      </c>
      <c r="Z13" s="34">
        <f>'Change in Incidence'!AK165</f>
        <v>848713.15446750144</v>
      </c>
      <c r="AA13" s="34">
        <f>'Change in Incidence'!AL165</f>
        <v>861423.6143574015</v>
      </c>
      <c r="AB13" s="34">
        <f>'Change in Incidence'!AM165</f>
        <v>874802.0843393954</v>
      </c>
      <c r="AC13" s="34">
        <f>'Change in Incidence'!AN165</f>
        <v>888795.39572558831</v>
      </c>
      <c r="AD13" s="34">
        <f>'Change in Incidence'!AO165</f>
        <v>903347.58047873341</v>
      </c>
      <c r="AE13" s="34">
        <f>'Change in Incidence'!AP165</f>
        <v>918403.47417882062</v>
      </c>
      <c r="AF13" s="34">
        <f>'Change in Incidence'!AQ165</f>
        <v>932723.13050858444</v>
      </c>
      <c r="AG13" s="34">
        <f>'Change in Incidence'!AR165</f>
        <v>947421.39645704371</v>
      </c>
      <c r="AH13" s="34">
        <f>'Change in Incidence'!AS165</f>
        <v>962501.8902486657</v>
      </c>
      <c r="AI13" s="34">
        <f>'Change in Incidence'!AT165</f>
        <v>977741.98876930634</v>
      </c>
      <c r="AJ13" s="34">
        <f>'Change in Incidence'!AU165</f>
        <v>993072.00728113728</v>
      </c>
      <c r="AK13" s="34">
        <f>'Change in Incidence'!AV165</f>
        <v>1007466.2126930384</v>
      </c>
      <c r="AL13" s="34">
        <f>'Change in Incidence'!AW165</f>
        <v>1021815.5339140031</v>
      </c>
      <c r="AM13" s="34">
        <f>'Change in Incidence'!AX165</f>
        <v>1036078.2152737339</v>
      </c>
      <c r="AN13" s="34">
        <f>'Change in Incidence'!AY165</f>
        <v>1050329.0580612461</v>
      </c>
      <c r="AO13" s="34">
        <f>'Change in Incidence'!AZ165</f>
        <v>1064637.7940192809</v>
      </c>
    </row>
    <row r="14" spans="1:42" ht="15" thickBot="1" x14ac:dyDescent="0.25">
      <c r="B14" s="33" t="s">
        <v>24</v>
      </c>
      <c r="C14" s="32">
        <f>'Change in Incidence'!N180</f>
        <v>261813.37778727722</v>
      </c>
      <c r="D14" s="32">
        <f>'Change in Incidence'!O180</f>
        <v>237586.37488365278</v>
      </c>
      <c r="E14" s="32">
        <f>'Change in Incidence'!P180</f>
        <v>217576.97020338054</v>
      </c>
      <c r="F14" s="32">
        <f>'Change in Incidence'!Q180</f>
        <v>201213.08360083614</v>
      </c>
      <c r="G14" s="32">
        <f>'Change in Incidence'!R180</f>
        <v>185966.54943403226</v>
      </c>
      <c r="H14" s="32">
        <f>'Change in Incidence'!S180</f>
        <v>173619.8524742646</v>
      </c>
      <c r="I14" s="32">
        <f>'Change in Incidence'!T180</f>
        <v>163743.23707904681</v>
      </c>
      <c r="J14" s="32">
        <f>'Change in Incidence'!U180</f>
        <v>155990.07715295709</v>
      </c>
      <c r="K14" s="32">
        <f>'Change in Incidence'!V180</f>
        <v>149971.9137970575</v>
      </c>
      <c r="L14" s="32">
        <f>'Change in Incidence'!W180</f>
        <v>144782.84146851036</v>
      </c>
      <c r="M14" s="32">
        <f>'Change in Incidence'!X180</f>
        <v>140866.08198784225</v>
      </c>
      <c r="N14" s="32">
        <f>'Change in Incidence'!Y180</f>
        <v>138023.80728962587</v>
      </c>
      <c r="O14" s="32">
        <f>'Change in Incidence'!Z180</f>
        <v>136071.50742462272</v>
      </c>
      <c r="P14" s="32">
        <f>'Change in Incidence'!AA180</f>
        <v>134888.92625815258</v>
      </c>
      <c r="Q14" s="32">
        <f>'Change in Incidence'!AB180</f>
        <v>134086.49921848651</v>
      </c>
      <c r="R14" s="32">
        <f>'Change in Incidence'!AC180</f>
        <v>133826.55095473575</v>
      </c>
      <c r="S14" s="32">
        <f>'Change in Incidence'!AD180</f>
        <v>134030.20212826729</v>
      </c>
      <c r="T14" s="32">
        <f>'Change in Incidence'!AE180</f>
        <v>134624.13621132207</v>
      </c>
      <c r="U14" s="32">
        <f>'Change in Incidence'!AF180</f>
        <v>135567.07454910595</v>
      </c>
      <c r="V14" s="32">
        <f>'Change in Incidence'!AG180</f>
        <v>136786.01951573935</v>
      </c>
      <c r="W14" s="32">
        <f>'Change in Incidence'!AH180</f>
        <v>138272.73571161283</v>
      </c>
      <c r="X14" s="32">
        <f>'Change in Incidence'!AI180</f>
        <v>140020.18416439736</v>
      </c>
      <c r="Y14" s="32">
        <f>'Change in Incidence'!AJ180</f>
        <v>141966.31818540266</v>
      </c>
      <c r="Z14" s="32">
        <f>'Change in Incidence'!AK180</f>
        <v>144059.20134020827</v>
      </c>
      <c r="AA14" s="32">
        <f>'Change in Incidence'!AL180</f>
        <v>146145.56805678571</v>
      </c>
      <c r="AB14" s="32">
        <f>'Change in Incidence'!AM180</f>
        <v>148333.77268152146</v>
      </c>
      <c r="AC14" s="32">
        <f>'Change in Incidence'!AN180</f>
        <v>150621.29803933552</v>
      </c>
      <c r="AD14" s="32">
        <f>'Change in Incidence'!AO180</f>
        <v>153007.94344042419</v>
      </c>
      <c r="AE14" s="32">
        <f>'Change in Incidence'!AP180</f>
        <v>155490.75098332553</v>
      </c>
      <c r="AF14" s="32">
        <f>'Change in Incidence'!AQ180</f>
        <v>157862.39259366528</v>
      </c>
      <c r="AG14" s="32">
        <f>'Change in Incidence'!AR180</f>
        <v>160310.57488241233</v>
      </c>
      <c r="AH14" s="32">
        <f>'Change in Incidence'!AS180</f>
        <v>162835.18103274153</v>
      </c>
      <c r="AI14" s="32">
        <f>'Change in Incidence'!AT180</f>
        <v>165395.56240254262</v>
      </c>
      <c r="AJ14" s="32">
        <f>'Change in Incidence'!AU180</f>
        <v>167977.86899958496</v>
      </c>
      <c r="AK14" s="32">
        <f>'Change in Incidence'!AV180</f>
        <v>170411.50456084119</v>
      </c>
      <c r="AL14" s="32">
        <f>'Change in Incidence'!AW180</f>
        <v>172844.61984304897</v>
      </c>
      <c r="AM14" s="32">
        <f>'Change in Incidence'!AX180</f>
        <v>175270.04680651912</v>
      </c>
      <c r="AN14" s="32">
        <f>'Change in Incidence'!AY180</f>
        <v>177700.12973184092</v>
      </c>
      <c r="AO14" s="32">
        <f>'Change in Incidence'!AZ180</f>
        <v>180146.07587508328</v>
      </c>
    </row>
    <row r="17" spans="2:2" x14ac:dyDescent="0.2">
      <c r="B17" s="2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3"/>
  <sheetViews>
    <sheetView workbookViewId="0">
      <selection activeCell="G28" sqref="G28"/>
    </sheetView>
  </sheetViews>
  <sheetFormatPr defaultRowHeight="14.25" x14ac:dyDescent="0.2"/>
  <cols>
    <col min="3" max="3" width="9.375" bestFit="1" customWidth="1"/>
  </cols>
  <sheetData>
    <row r="1" spans="1:78" x14ac:dyDescent="0.2">
      <c r="A1" t="s">
        <v>44</v>
      </c>
      <c r="BZ1" t="s">
        <v>49</v>
      </c>
    </row>
    <row r="2" spans="1:78" x14ac:dyDescent="0.2">
      <c r="B2" s="12"/>
      <c r="C2" s="10">
        <v>2000</v>
      </c>
      <c r="D2" s="10">
        <v>2001</v>
      </c>
      <c r="E2" s="10">
        <v>2002</v>
      </c>
      <c r="F2" s="10">
        <v>2003</v>
      </c>
      <c r="G2" s="10">
        <v>2004</v>
      </c>
      <c r="H2" s="10">
        <v>2005</v>
      </c>
      <c r="I2" s="10">
        <v>2006</v>
      </c>
      <c r="J2" s="10">
        <v>2007</v>
      </c>
      <c r="K2" s="10">
        <v>2008</v>
      </c>
      <c r="L2" s="10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0">
        <v>2020</v>
      </c>
      <c r="X2" s="10">
        <v>2021</v>
      </c>
      <c r="Y2" s="10">
        <v>2022</v>
      </c>
      <c r="Z2" s="10">
        <v>2023</v>
      </c>
      <c r="AA2" s="10">
        <v>2024</v>
      </c>
      <c r="AB2" s="10">
        <v>2025</v>
      </c>
      <c r="AC2" s="10">
        <v>2026</v>
      </c>
      <c r="AD2" s="10">
        <v>2027</v>
      </c>
      <c r="AE2" s="10">
        <v>2028</v>
      </c>
      <c r="AF2" s="10">
        <v>2029</v>
      </c>
      <c r="AG2" s="10">
        <v>2030</v>
      </c>
      <c r="AH2" s="10">
        <v>2031</v>
      </c>
      <c r="AI2" s="10">
        <v>2032</v>
      </c>
      <c r="AJ2" s="10">
        <v>2033</v>
      </c>
      <c r="AK2" s="10">
        <v>2034</v>
      </c>
      <c r="AL2" s="10">
        <v>2035</v>
      </c>
      <c r="AM2" s="10">
        <v>2036</v>
      </c>
      <c r="AN2" s="10">
        <v>2037</v>
      </c>
      <c r="AO2" s="10">
        <v>2038</v>
      </c>
      <c r="AP2" s="10">
        <v>2039</v>
      </c>
      <c r="AQ2" s="10">
        <v>2040</v>
      </c>
      <c r="AR2" s="10">
        <v>2041</v>
      </c>
      <c r="AS2" s="10">
        <v>2042</v>
      </c>
      <c r="AT2" s="10">
        <v>2043</v>
      </c>
      <c r="AU2" s="10">
        <v>2044</v>
      </c>
      <c r="AV2" s="10">
        <v>2045</v>
      </c>
      <c r="AW2" s="10">
        <v>2046</v>
      </c>
      <c r="AX2" s="10">
        <v>2047</v>
      </c>
      <c r="AY2" s="10">
        <v>2048</v>
      </c>
      <c r="AZ2" s="10">
        <v>2049</v>
      </c>
      <c r="BA2" s="10">
        <v>2050</v>
      </c>
      <c r="BB2" s="10"/>
      <c r="BC2" s="12"/>
      <c r="BD2" s="13" t="s">
        <v>0</v>
      </c>
      <c r="BE2" s="13" t="s">
        <v>14</v>
      </c>
      <c r="BF2" s="13" t="s">
        <v>15</v>
      </c>
      <c r="BG2" s="13" t="s">
        <v>1</v>
      </c>
      <c r="BH2" s="13" t="s">
        <v>2</v>
      </c>
      <c r="BI2" s="13" t="s">
        <v>3</v>
      </c>
      <c r="BJ2" s="13" t="s">
        <v>4</v>
      </c>
      <c r="BK2" s="13" t="s">
        <v>5</v>
      </c>
      <c r="BL2" s="13" t="s">
        <v>6</v>
      </c>
      <c r="BM2" s="13" t="s">
        <v>7</v>
      </c>
      <c r="BN2" s="13" t="s">
        <v>8</v>
      </c>
      <c r="BO2" s="13" t="s">
        <v>9</v>
      </c>
      <c r="BP2" s="13" t="s">
        <v>10</v>
      </c>
      <c r="BQ2" s="13" t="s">
        <v>11</v>
      </c>
      <c r="BR2" s="13" t="s">
        <v>12</v>
      </c>
      <c r="BS2" s="13" t="s">
        <v>13</v>
      </c>
      <c r="BT2" s="13" t="s">
        <v>39</v>
      </c>
      <c r="BU2" s="13" t="s">
        <v>40</v>
      </c>
      <c r="BV2" s="13" t="s">
        <v>41</v>
      </c>
      <c r="BW2" s="13" t="s">
        <v>42</v>
      </c>
      <c r="BX2" s="13" t="s">
        <v>43</v>
      </c>
    </row>
    <row r="3" spans="1:78" x14ac:dyDescent="0.2">
      <c r="B3" s="13" t="s">
        <v>0</v>
      </c>
      <c r="C3" s="11">
        <v>19459.582999999999</v>
      </c>
      <c r="D3" s="11">
        <v>19308.922999999999</v>
      </c>
      <c r="E3" s="11">
        <v>19417.420999999998</v>
      </c>
      <c r="F3" s="11">
        <v>19683.97</v>
      </c>
      <c r="G3" s="11">
        <v>19946.591</v>
      </c>
      <c r="H3" s="11">
        <v>20114.182000000001</v>
      </c>
      <c r="I3" s="11">
        <v>20566.955000000002</v>
      </c>
      <c r="J3" s="11">
        <v>20692.903999999999</v>
      </c>
      <c r="K3" s="11">
        <v>20594.453000000001</v>
      </c>
      <c r="L3" s="11">
        <v>20459.900000000001</v>
      </c>
      <c r="M3" s="11">
        <v>20441.328000000001</v>
      </c>
      <c r="N3" s="11">
        <v>20511.699000000001</v>
      </c>
      <c r="O3" s="11">
        <v>20623.395</v>
      </c>
      <c r="P3" s="11">
        <v>20784.749</v>
      </c>
      <c r="Q3" s="11">
        <v>20950.916000000001</v>
      </c>
      <c r="R3" s="11">
        <v>21094.14</v>
      </c>
      <c r="S3" s="11">
        <v>21292.403999999999</v>
      </c>
      <c r="T3" s="11">
        <v>21443.774000000001</v>
      </c>
      <c r="U3" s="11">
        <v>21558.682000000001</v>
      </c>
      <c r="V3" s="11">
        <v>21663.1</v>
      </c>
      <c r="W3" s="11">
        <v>21776.014999999999</v>
      </c>
      <c r="X3" s="11">
        <v>21919.837</v>
      </c>
      <c r="Y3" s="11">
        <v>22049.522000000001</v>
      </c>
      <c r="Z3" s="11">
        <v>22168.935000000001</v>
      </c>
      <c r="AA3" s="11">
        <v>22276.829000000002</v>
      </c>
      <c r="AB3" s="11">
        <v>22373.934000000001</v>
      </c>
      <c r="AC3" s="11">
        <v>22503.360000000001</v>
      </c>
      <c r="AD3" s="11">
        <v>22607.052</v>
      </c>
      <c r="AE3" s="11">
        <v>22688.368999999999</v>
      </c>
      <c r="AF3" s="11">
        <v>22750.933000000001</v>
      </c>
      <c r="AG3" s="11">
        <v>22799.170999999998</v>
      </c>
      <c r="AH3" s="11">
        <v>22882.661</v>
      </c>
      <c r="AI3" s="11">
        <v>22931.477999999999</v>
      </c>
      <c r="AJ3" s="11">
        <v>22957.044999999998</v>
      </c>
      <c r="AK3" s="11">
        <v>22974.55</v>
      </c>
      <c r="AL3" s="11">
        <v>22996.284</v>
      </c>
      <c r="AM3" s="11">
        <v>23052.074000000001</v>
      </c>
      <c r="AN3" s="11">
        <v>23111.616000000002</v>
      </c>
      <c r="AO3" s="11">
        <v>23173.867999999999</v>
      </c>
      <c r="AP3" s="11">
        <v>23235.069</v>
      </c>
      <c r="AQ3" s="11">
        <v>23295.699000000001</v>
      </c>
      <c r="AR3" s="11">
        <v>23416.968000000001</v>
      </c>
      <c r="AS3" s="11">
        <v>23514.055</v>
      </c>
      <c r="AT3" s="11">
        <v>23595.665000000001</v>
      </c>
      <c r="AU3" s="11">
        <v>23674.577000000001</v>
      </c>
      <c r="AV3" s="11">
        <v>23761.699000000001</v>
      </c>
      <c r="AW3" s="11">
        <v>23904.394</v>
      </c>
      <c r="AX3" s="11">
        <v>24027.113000000001</v>
      </c>
      <c r="AY3" s="11">
        <v>24135.871999999999</v>
      </c>
      <c r="AZ3" s="11">
        <v>24236.248</v>
      </c>
      <c r="BA3" s="11">
        <v>24334.69</v>
      </c>
      <c r="BB3" s="11"/>
      <c r="BC3" s="10">
        <v>2000</v>
      </c>
      <c r="BD3" s="11">
        <v>19459.582999999999</v>
      </c>
      <c r="BE3" s="11">
        <v>20586.775000000001</v>
      </c>
      <c r="BF3" s="11">
        <v>20713.428</v>
      </c>
      <c r="BG3" s="11">
        <v>20455.058000000001</v>
      </c>
      <c r="BH3" s="11">
        <v>19449.982</v>
      </c>
      <c r="BI3" s="11">
        <v>19564.348000000002</v>
      </c>
      <c r="BJ3" s="11">
        <v>20817.823</v>
      </c>
      <c r="BK3" s="11">
        <v>22815.048999999999</v>
      </c>
      <c r="BL3" s="11">
        <v>22684.412</v>
      </c>
      <c r="BM3" s="11">
        <v>20422.503000000001</v>
      </c>
      <c r="BN3" s="11">
        <v>17820.593000000001</v>
      </c>
      <c r="BO3" s="11">
        <v>13602.504999999999</v>
      </c>
      <c r="BP3" s="11">
        <v>11012.647000000001</v>
      </c>
      <c r="BQ3" s="11">
        <v>9679.24</v>
      </c>
      <c r="BR3" s="11">
        <v>8922.1440000000002</v>
      </c>
      <c r="BS3" s="11">
        <v>7458.018</v>
      </c>
      <c r="BT3" s="11">
        <v>5024.982</v>
      </c>
      <c r="BU3" s="11">
        <v>2661.6219999999998</v>
      </c>
      <c r="BV3" s="11">
        <v>1118.7080000000001</v>
      </c>
      <c r="BW3" s="11">
        <v>279.803</v>
      </c>
      <c r="BX3">
        <v>45.171999999999997</v>
      </c>
    </row>
    <row r="4" spans="1:78" x14ac:dyDescent="0.2">
      <c r="B4" s="13" t="s">
        <v>14</v>
      </c>
      <c r="C4" s="11">
        <v>20586.775000000001</v>
      </c>
      <c r="D4" s="11">
        <v>20622.607</v>
      </c>
      <c r="E4" s="11">
        <v>20503.005000000001</v>
      </c>
      <c r="F4" s="11">
        <v>20248.03</v>
      </c>
      <c r="G4" s="11">
        <v>19937.201000000001</v>
      </c>
      <c r="H4" s="11">
        <v>19678.96</v>
      </c>
      <c r="I4" s="11">
        <v>19731.124</v>
      </c>
      <c r="J4" s="11">
        <v>19906.355</v>
      </c>
      <c r="K4" s="11">
        <v>20164.092000000001</v>
      </c>
      <c r="L4" s="11">
        <v>20416.575000000001</v>
      </c>
      <c r="M4" s="11">
        <v>20548.832999999999</v>
      </c>
      <c r="N4" s="11">
        <v>20640.016</v>
      </c>
      <c r="O4" s="11">
        <v>20708.138999999999</v>
      </c>
      <c r="P4" s="11">
        <v>20752.830999999998</v>
      </c>
      <c r="Q4" s="11">
        <v>20788.014999999999</v>
      </c>
      <c r="R4" s="11">
        <v>20832.523000000001</v>
      </c>
      <c r="S4" s="11">
        <v>20946.809000000001</v>
      </c>
      <c r="T4" s="11">
        <v>21076.315999999999</v>
      </c>
      <c r="U4" s="11">
        <v>21217.800999999999</v>
      </c>
      <c r="V4" s="11">
        <v>21359.821</v>
      </c>
      <c r="W4" s="11">
        <v>21486.319</v>
      </c>
      <c r="X4" s="11">
        <v>21653.84</v>
      </c>
      <c r="Y4" s="11">
        <v>21807.069</v>
      </c>
      <c r="Z4" s="11">
        <v>21943.47</v>
      </c>
      <c r="AA4" s="11">
        <v>22063.544000000002</v>
      </c>
      <c r="AB4" s="11">
        <v>22169.146000000001</v>
      </c>
      <c r="AC4" s="11">
        <v>22323.433000000001</v>
      </c>
      <c r="AD4" s="11">
        <v>22462.899000000001</v>
      </c>
      <c r="AE4" s="11">
        <v>22584.936000000002</v>
      </c>
      <c r="AF4" s="11">
        <v>22687.233</v>
      </c>
      <c r="AG4" s="11">
        <v>22768.062999999998</v>
      </c>
      <c r="AH4" s="11">
        <v>22895.499</v>
      </c>
      <c r="AI4" s="11">
        <v>23003.732</v>
      </c>
      <c r="AJ4" s="11">
        <v>23090.756000000001</v>
      </c>
      <c r="AK4" s="11">
        <v>23154.724999999999</v>
      </c>
      <c r="AL4" s="11">
        <v>23194.253000000001</v>
      </c>
      <c r="AM4" s="11">
        <v>23279.830999999998</v>
      </c>
      <c r="AN4" s="11">
        <v>23339.557000000001</v>
      </c>
      <c r="AO4" s="11">
        <v>23373.541000000001</v>
      </c>
      <c r="AP4" s="11">
        <v>23387.807000000001</v>
      </c>
      <c r="AQ4" s="11">
        <v>23392.274000000001</v>
      </c>
      <c r="AR4" s="11">
        <v>23460.321</v>
      </c>
      <c r="AS4" s="11">
        <v>23524.825000000001</v>
      </c>
      <c r="AT4" s="11">
        <v>23587.008999999998</v>
      </c>
      <c r="AU4" s="11">
        <v>23644.735000000001</v>
      </c>
      <c r="AV4" s="11">
        <v>23692.437999999998</v>
      </c>
      <c r="AW4" s="11">
        <v>23797.052</v>
      </c>
      <c r="AX4" s="11">
        <v>23898.312999999998</v>
      </c>
      <c r="AY4" s="11">
        <v>23994.256000000001</v>
      </c>
      <c r="AZ4" s="11">
        <v>24082.241999999998</v>
      </c>
      <c r="BA4" s="11">
        <v>24159.006000000001</v>
      </c>
      <c r="BB4" s="11"/>
      <c r="BC4" s="10">
        <v>2001</v>
      </c>
      <c r="BD4" s="11">
        <v>19308.922999999999</v>
      </c>
      <c r="BE4" s="11">
        <v>20622.607</v>
      </c>
      <c r="BF4" s="11">
        <v>20949.134999999998</v>
      </c>
      <c r="BG4" s="11">
        <v>20780.635999999999</v>
      </c>
      <c r="BH4" s="11">
        <v>19729.557000000001</v>
      </c>
      <c r="BI4" s="11">
        <v>19568.633999999998</v>
      </c>
      <c r="BJ4" s="11">
        <v>20565.384999999998</v>
      </c>
      <c r="BK4" s="11">
        <v>22574.495999999999</v>
      </c>
      <c r="BL4" s="11">
        <v>22922.975999999999</v>
      </c>
      <c r="BM4" s="11">
        <v>20924.422999999999</v>
      </c>
      <c r="BN4" s="11">
        <v>18458.559000000001</v>
      </c>
      <c r="BO4" s="11">
        <v>14323.805</v>
      </c>
      <c r="BP4" s="11">
        <v>11320.232</v>
      </c>
      <c r="BQ4" s="11">
        <v>9715.6990000000005</v>
      </c>
      <c r="BR4" s="11">
        <v>8857.2870000000003</v>
      </c>
      <c r="BS4" s="11">
        <v>7462.8050000000003</v>
      </c>
      <c r="BT4" s="11">
        <v>5151.2079999999996</v>
      </c>
      <c r="BU4" s="11">
        <v>2769.681</v>
      </c>
      <c r="BV4" s="11">
        <v>1181.684</v>
      </c>
      <c r="BW4" s="11">
        <v>299.50799999999998</v>
      </c>
      <c r="BX4">
        <v>45.398000000000003</v>
      </c>
    </row>
    <row r="5" spans="1:78" x14ac:dyDescent="0.2">
      <c r="B5" s="13" t="s">
        <v>15</v>
      </c>
      <c r="C5" s="11">
        <v>20713.428</v>
      </c>
      <c r="D5" s="11">
        <v>20949.134999999998</v>
      </c>
      <c r="E5" s="11">
        <v>21147.530999999999</v>
      </c>
      <c r="F5" s="11">
        <v>21307.115000000002</v>
      </c>
      <c r="G5" s="11">
        <v>21399.311000000002</v>
      </c>
      <c r="H5" s="11">
        <v>21380.11</v>
      </c>
      <c r="I5" s="11">
        <v>21252.162</v>
      </c>
      <c r="J5" s="11">
        <v>21116.647000000001</v>
      </c>
      <c r="K5" s="11">
        <v>20997.830999999998</v>
      </c>
      <c r="L5" s="11">
        <v>20936.108</v>
      </c>
      <c r="M5" s="11">
        <v>20957.030999999999</v>
      </c>
      <c r="N5" s="11">
        <v>20943.393</v>
      </c>
      <c r="O5" s="11">
        <v>20969.616000000002</v>
      </c>
      <c r="P5" s="11">
        <v>21023.084999999999</v>
      </c>
      <c r="Q5" s="11">
        <v>21078.861000000001</v>
      </c>
      <c r="R5" s="11">
        <v>21116.641</v>
      </c>
      <c r="S5" s="11">
        <v>21176.288</v>
      </c>
      <c r="T5" s="11">
        <v>21229.976999999999</v>
      </c>
      <c r="U5" s="11">
        <v>21279.43</v>
      </c>
      <c r="V5" s="11">
        <v>21333.686000000002</v>
      </c>
      <c r="W5" s="11">
        <v>21401.502</v>
      </c>
      <c r="X5" s="11">
        <v>21521.614000000001</v>
      </c>
      <c r="Y5" s="11">
        <v>21654.321</v>
      </c>
      <c r="Z5" s="11">
        <v>21793.828000000001</v>
      </c>
      <c r="AA5" s="11">
        <v>21930.615000000002</v>
      </c>
      <c r="AB5" s="11">
        <v>22056.088</v>
      </c>
      <c r="AC5" s="11">
        <v>22213.366999999998</v>
      </c>
      <c r="AD5" s="11">
        <v>22362.120999999999</v>
      </c>
      <c r="AE5" s="11">
        <v>22500.095000000001</v>
      </c>
      <c r="AF5" s="11">
        <v>22626.332999999999</v>
      </c>
      <c r="AG5" s="11">
        <v>22739.651000000002</v>
      </c>
      <c r="AH5" s="11">
        <v>22887.342000000001</v>
      </c>
      <c r="AI5" s="11">
        <v>23023.468000000001</v>
      </c>
      <c r="AJ5" s="11">
        <v>23145.686000000002</v>
      </c>
      <c r="AK5" s="11">
        <v>23251.645</v>
      </c>
      <c r="AL5" s="11">
        <v>23339.185000000001</v>
      </c>
      <c r="AM5" s="11">
        <v>23460.545999999998</v>
      </c>
      <c r="AN5" s="11">
        <v>23566.23</v>
      </c>
      <c r="AO5" s="11">
        <v>23654.344000000001</v>
      </c>
      <c r="AP5" s="11">
        <v>23722.005000000001</v>
      </c>
      <c r="AQ5" s="11">
        <v>23765.991999999998</v>
      </c>
      <c r="AR5" s="11">
        <v>23836.588</v>
      </c>
      <c r="AS5" s="11">
        <v>23886.776999999998</v>
      </c>
      <c r="AT5" s="11">
        <v>23920.097000000002</v>
      </c>
      <c r="AU5" s="11">
        <v>23944.061000000002</v>
      </c>
      <c r="AV5" s="11">
        <v>23964.63</v>
      </c>
      <c r="AW5" s="11">
        <v>24029.881000000001</v>
      </c>
      <c r="AX5" s="11">
        <v>24094.478999999999</v>
      </c>
      <c r="AY5" s="11">
        <v>24156.04</v>
      </c>
      <c r="AZ5" s="11">
        <v>24212.932000000001</v>
      </c>
      <c r="BA5" s="11">
        <v>24265.264999999999</v>
      </c>
      <c r="BB5" s="11"/>
      <c r="BC5" s="10">
        <v>2002</v>
      </c>
      <c r="BD5" s="11">
        <v>19417.420999999998</v>
      </c>
      <c r="BE5" s="11">
        <v>20503.005000000001</v>
      </c>
      <c r="BF5" s="11">
        <v>21147.530999999999</v>
      </c>
      <c r="BG5" s="11">
        <v>21033.507000000001</v>
      </c>
      <c r="BH5" s="11">
        <v>20064.188999999998</v>
      </c>
      <c r="BI5" s="11">
        <v>19575.125</v>
      </c>
      <c r="BJ5" s="11">
        <v>20355.996999999999</v>
      </c>
      <c r="BK5" s="11">
        <v>22213.749</v>
      </c>
      <c r="BL5" s="11">
        <v>23040.302</v>
      </c>
      <c r="BM5" s="11">
        <v>21410.946</v>
      </c>
      <c r="BN5" s="11">
        <v>18958.085999999999</v>
      </c>
      <c r="BO5" s="11">
        <v>15134.588</v>
      </c>
      <c r="BP5" s="11">
        <v>11662.433000000001</v>
      </c>
      <c r="BQ5" s="11">
        <v>9801.8310000000001</v>
      </c>
      <c r="BR5" s="11">
        <v>8785.7139999999999</v>
      </c>
      <c r="BS5" s="11">
        <v>7455.78</v>
      </c>
      <c r="BT5" s="11">
        <v>5253.049</v>
      </c>
      <c r="BU5" s="11">
        <v>2868.1729999999998</v>
      </c>
      <c r="BV5" s="11">
        <v>1212.104</v>
      </c>
      <c r="BW5" s="11">
        <v>330.86900000000003</v>
      </c>
      <c r="BX5">
        <v>45.787999999999997</v>
      </c>
    </row>
    <row r="6" spans="1:78" x14ac:dyDescent="0.2">
      <c r="B6" s="13" t="s">
        <v>1</v>
      </c>
      <c r="C6" s="11">
        <v>20455.058000000001</v>
      </c>
      <c r="D6" s="11">
        <v>20780.635999999999</v>
      </c>
      <c r="E6" s="11">
        <v>21033.507000000001</v>
      </c>
      <c r="F6" s="11">
        <v>21236.261999999999</v>
      </c>
      <c r="G6" s="11">
        <v>21432.84</v>
      </c>
      <c r="H6" s="11">
        <v>21644.845000000001</v>
      </c>
      <c r="I6" s="11">
        <v>21706.469000000001</v>
      </c>
      <c r="J6" s="11">
        <v>21818.726999999999</v>
      </c>
      <c r="K6" s="11">
        <v>21951.981</v>
      </c>
      <c r="L6" s="11">
        <v>22052.62</v>
      </c>
      <c r="M6" s="11">
        <v>22095.403999999999</v>
      </c>
      <c r="N6" s="11">
        <v>22089.721000000001</v>
      </c>
      <c r="O6" s="11">
        <v>21987.925999999999</v>
      </c>
      <c r="P6" s="11">
        <v>21831.063999999998</v>
      </c>
      <c r="Q6" s="11">
        <v>21686.677</v>
      </c>
      <c r="R6" s="11">
        <v>21595.546999999999</v>
      </c>
      <c r="S6" s="11">
        <v>21564.058000000001</v>
      </c>
      <c r="T6" s="11">
        <v>21586.634999999998</v>
      </c>
      <c r="U6" s="11">
        <v>21646.623</v>
      </c>
      <c r="V6" s="11">
        <v>21710.918000000001</v>
      </c>
      <c r="W6" s="11">
        <v>21758.146000000001</v>
      </c>
      <c r="X6" s="11">
        <v>21814.307000000001</v>
      </c>
      <c r="Y6" s="11">
        <v>21861.811000000002</v>
      </c>
      <c r="Z6" s="11">
        <v>21908.899000000001</v>
      </c>
      <c r="AA6" s="11">
        <v>21968.346000000001</v>
      </c>
      <c r="AB6" s="11">
        <v>22045.647000000001</v>
      </c>
      <c r="AC6" s="11">
        <v>22159.777999999998</v>
      </c>
      <c r="AD6" s="11">
        <v>22289.918000000001</v>
      </c>
      <c r="AE6" s="11">
        <v>22430.280999999999</v>
      </c>
      <c r="AF6" s="11">
        <v>22570.405999999999</v>
      </c>
      <c r="AG6" s="11">
        <v>22702.098999999998</v>
      </c>
      <c r="AH6" s="11">
        <v>22853.545999999998</v>
      </c>
      <c r="AI6" s="11">
        <v>22998.212</v>
      </c>
      <c r="AJ6" s="11">
        <v>23135.952000000001</v>
      </c>
      <c r="AK6" s="11">
        <v>23266.275000000001</v>
      </c>
      <c r="AL6" s="11">
        <v>23387.206999999999</v>
      </c>
      <c r="AM6" s="11">
        <v>23529.588</v>
      </c>
      <c r="AN6" s="11">
        <v>23661.541000000001</v>
      </c>
      <c r="AO6" s="11">
        <v>23782.483</v>
      </c>
      <c r="AP6" s="11">
        <v>23891.782999999999</v>
      </c>
      <c r="AQ6" s="11">
        <v>23988.142</v>
      </c>
      <c r="AR6" s="11">
        <v>24101.342000000001</v>
      </c>
      <c r="AS6" s="11">
        <v>24202.395</v>
      </c>
      <c r="AT6" s="11">
        <v>24290.468000000001</v>
      </c>
      <c r="AU6" s="11">
        <v>24362.748</v>
      </c>
      <c r="AV6" s="11">
        <v>24416.358</v>
      </c>
      <c r="AW6" s="11">
        <v>24480.134999999998</v>
      </c>
      <c r="AX6" s="11">
        <v>24526.46</v>
      </c>
      <c r="AY6" s="11">
        <v>24560.085999999999</v>
      </c>
      <c r="AZ6" s="11">
        <v>24588.484</v>
      </c>
      <c r="BA6" s="11">
        <v>24616.277999999998</v>
      </c>
      <c r="BB6" s="11"/>
      <c r="BC6" s="10">
        <v>2003</v>
      </c>
      <c r="BD6" s="11">
        <v>19683.97</v>
      </c>
      <c r="BE6" s="11">
        <v>20248.03</v>
      </c>
      <c r="BF6" s="11">
        <v>21307.115000000002</v>
      </c>
      <c r="BG6" s="11">
        <v>21236.261999999999</v>
      </c>
      <c r="BH6" s="11">
        <v>20445.028999999999</v>
      </c>
      <c r="BI6" s="11">
        <v>19603.406999999999</v>
      </c>
      <c r="BJ6" s="11">
        <v>20198.762999999999</v>
      </c>
      <c r="BK6" s="11">
        <v>21797.955999999998</v>
      </c>
      <c r="BL6" s="11">
        <v>23048.58</v>
      </c>
      <c r="BM6" s="11">
        <v>21862.235000000001</v>
      </c>
      <c r="BN6" s="11">
        <v>19370.330000000002</v>
      </c>
      <c r="BO6" s="11">
        <v>15984.191999999999</v>
      </c>
      <c r="BP6" s="11">
        <v>12061.661</v>
      </c>
      <c r="BQ6" s="11">
        <v>9946.5370000000003</v>
      </c>
      <c r="BR6" s="11">
        <v>8723.6730000000007</v>
      </c>
      <c r="BS6" s="11">
        <v>7458.701</v>
      </c>
      <c r="BT6" s="11">
        <v>5329.31</v>
      </c>
      <c r="BU6" s="11">
        <v>2958.9360000000001</v>
      </c>
      <c r="BV6" s="11">
        <v>1216.0139999999999</v>
      </c>
      <c r="BW6" s="11">
        <v>355.88400000000001</v>
      </c>
      <c r="BX6">
        <v>46.424999999999997</v>
      </c>
    </row>
    <row r="7" spans="1:78" x14ac:dyDescent="0.2">
      <c r="B7" s="13" t="s">
        <v>2</v>
      </c>
      <c r="C7" s="11">
        <v>19449.982</v>
      </c>
      <c r="D7" s="11">
        <v>19729.557000000001</v>
      </c>
      <c r="E7" s="11">
        <v>20064.188999999998</v>
      </c>
      <c r="F7" s="11">
        <v>20445.028999999999</v>
      </c>
      <c r="G7" s="11">
        <v>20840.587</v>
      </c>
      <c r="H7" s="11">
        <v>21218.97</v>
      </c>
      <c r="I7" s="11">
        <v>21418.05</v>
      </c>
      <c r="J7" s="11">
        <v>21560.162</v>
      </c>
      <c r="K7" s="11">
        <v>21662.844000000001</v>
      </c>
      <c r="L7" s="11">
        <v>21753.705999999998</v>
      </c>
      <c r="M7" s="11">
        <v>21854.566999999999</v>
      </c>
      <c r="N7" s="11">
        <v>22072.348999999998</v>
      </c>
      <c r="O7" s="11">
        <v>22297.616999999998</v>
      </c>
      <c r="P7" s="11">
        <v>22501.008000000002</v>
      </c>
      <c r="Q7" s="11">
        <v>22641.072</v>
      </c>
      <c r="R7" s="11">
        <v>22694.974999999999</v>
      </c>
      <c r="S7" s="11">
        <v>22678.402999999998</v>
      </c>
      <c r="T7" s="11">
        <v>22577.621999999999</v>
      </c>
      <c r="U7" s="11">
        <v>22428.95</v>
      </c>
      <c r="V7" s="11">
        <v>22291.862000000001</v>
      </c>
      <c r="W7" s="11">
        <v>22205.325000000001</v>
      </c>
      <c r="X7" s="11">
        <v>22179.559000000001</v>
      </c>
      <c r="Y7" s="11">
        <v>22204.564999999999</v>
      </c>
      <c r="Z7" s="11">
        <v>22263.797999999999</v>
      </c>
      <c r="AA7" s="11">
        <v>22326.847000000002</v>
      </c>
      <c r="AB7" s="11">
        <v>22375.071</v>
      </c>
      <c r="AC7" s="11">
        <v>22432.521000000001</v>
      </c>
      <c r="AD7" s="11">
        <v>22482.758999999998</v>
      </c>
      <c r="AE7" s="11">
        <v>22531.606</v>
      </c>
      <c r="AF7" s="11">
        <v>22590.975999999999</v>
      </c>
      <c r="AG7" s="11">
        <v>22668.54</v>
      </c>
      <c r="AH7" s="11">
        <v>22783.83</v>
      </c>
      <c r="AI7" s="11">
        <v>22915.313999999998</v>
      </c>
      <c r="AJ7" s="11">
        <v>23056.137999999999</v>
      </c>
      <c r="AK7" s="11">
        <v>23196.167000000001</v>
      </c>
      <c r="AL7" s="11">
        <v>23329.096000000001</v>
      </c>
      <c r="AM7" s="11">
        <v>23481.745999999999</v>
      </c>
      <c r="AN7" s="11">
        <v>23627.295999999998</v>
      </c>
      <c r="AO7" s="11">
        <v>23764.335999999999</v>
      </c>
      <c r="AP7" s="11">
        <v>23893.951000000001</v>
      </c>
      <c r="AQ7" s="11">
        <v>24017.548999999999</v>
      </c>
      <c r="AR7" s="11">
        <v>24157.572</v>
      </c>
      <c r="AS7" s="11">
        <v>24288.491000000002</v>
      </c>
      <c r="AT7" s="11">
        <v>24409.578000000001</v>
      </c>
      <c r="AU7" s="11">
        <v>24520.714</v>
      </c>
      <c r="AV7" s="11">
        <v>24621.675999999999</v>
      </c>
      <c r="AW7" s="11">
        <v>24734.467000000001</v>
      </c>
      <c r="AX7" s="11">
        <v>24837.413</v>
      </c>
      <c r="AY7" s="11">
        <v>24926.634999999998</v>
      </c>
      <c r="AZ7" s="11">
        <v>24998.649000000001</v>
      </c>
      <c r="BA7" s="11">
        <v>25053</v>
      </c>
      <c r="BB7" s="11"/>
      <c r="BC7" s="10">
        <v>2004</v>
      </c>
      <c r="BD7" s="11">
        <v>19946.591</v>
      </c>
      <c r="BE7" s="11">
        <v>19937.201000000001</v>
      </c>
      <c r="BF7" s="11">
        <v>21399.311000000002</v>
      </c>
      <c r="BG7" s="11">
        <v>21432.84</v>
      </c>
      <c r="BH7" s="11">
        <v>20840.587</v>
      </c>
      <c r="BI7" s="11">
        <v>19696.41</v>
      </c>
      <c r="BJ7" s="11">
        <v>20092.734</v>
      </c>
      <c r="BK7" s="11">
        <v>21413.208999999999</v>
      </c>
      <c r="BL7" s="11">
        <v>22967.795999999998</v>
      </c>
      <c r="BM7" s="11">
        <v>22248.16</v>
      </c>
      <c r="BN7" s="11">
        <v>19782.293000000001</v>
      </c>
      <c r="BO7" s="11">
        <v>16796.031999999999</v>
      </c>
      <c r="BP7" s="11">
        <v>12558.271000000001</v>
      </c>
      <c r="BQ7" s="11">
        <v>10156.48</v>
      </c>
      <c r="BR7" s="11">
        <v>8702.2759999999998</v>
      </c>
      <c r="BS7" s="11">
        <v>7479.5230000000001</v>
      </c>
      <c r="BT7" s="11">
        <v>5386.4359999999997</v>
      </c>
      <c r="BU7" s="11">
        <v>3039.7260000000001</v>
      </c>
      <c r="BV7" s="11">
        <v>1206.674</v>
      </c>
      <c r="BW7" s="11">
        <v>357.32299999999998</v>
      </c>
      <c r="BX7">
        <v>47.393999999999998</v>
      </c>
    </row>
    <row r="8" spans="1:78" x14ac:dyDescent="0.2">
      <c r="B8" s="13" t="s">
        <v>3</v>
      </c>
      <c r="C8" s="11">
        <v>19564.348000000002</v>
      </c>
      <c r="D8" s="11">
        <v>19568.633999999998</v>
      </c>
      <c r="E8" s="11">
        <v>19575.125</v>
      </c>
      <c r="F8" s="11">
        <v>19603.406999999999</v>
      </c>
      <c r="G8" s="11">
        <v>19696.41</v>
      </c>
      <c r="H8" s="11">
        <v>19886.626</v>
      </c>
      <c r="I8" s="11">
        <v>20160.473999999998</v>
      </c>
      <c r="J8" s="11">
        <v>20510.05</v>
      </c>
      <c r="K8" s="11">
        <v>20875.471000000001</v>
      </c>
      <c r="L8" s="11">
        <v>21186.38</v>
      </c>
      <c r="M8" s="11">
        <v>21411.421999999999</v>
      </c>
      <c r="N8" s="11">
        <v>21666.429</v>
      </c>
      <c r="O8" s="11">
        <v>21869.652999999998</v>
      </c>
      <c r="P8" s="11">
        <v>22037.868999999999</v>
      </c>
      <c r="Q8" s="11">
        <v>22206.692999999999</v>
      </c>
      <c r="R8" s="11">
        <v>22395.683000000001</v>
      </c>
      <c r="S8" s="11">
        <v>22597.951000000001</v>
      </c>
      <c r="T8" s="11">
        <v>22820.3</v>
      </c>
      <c r="U8" s="11">
        <v>23031.241000000002</v>
      </c>
      <c r="V8" s="11">
        <v>23181.409</v>
      </c>
      <c r="W8" s="11">
        <v>23242.86</v>
      </c>
      <c r="X8" s="11">
        <v>23228.663</v>
      </c>
      <c r="Y8" s="11">
        <v>23128.488000000001</v>
      </c>
      <c r="Z8" s="11">
        <v>22980.567999999999</v>
      </c>
      <c r="AA8" s="11">
        <v>22846.572</v>
      </c>
      <c r="AB8" s="11">
        <v>22764.866000000002</v>
      </c>
      <c r="AC8" s="11">
        <v>22737.383999999998</v>
      </c>
      <c r="AD8" s="11">
        <v>22762.99</v>
      </c>
      <c r="AE8" s="11">
        <v>22824.659</v>
      </c>
      <c r="AF8" s="11">
        <v>22890.985000000001</v>
      </c>
      <c r="AG8" s="11">
        <v>22942.647000000001</v>
      </c>
      <c r="AH8" s="11">
        <v>22998.120999999999</v>
      </c>
      <c r="AI8" s="11">
        <v>23047.623</v>
      </c>
      <c r="AJ8" s="11">
        <v>23097.749</v>
      </c>
      <c r="AK8" s="11">
        <v>23160.437000000002</v>
      </c>
      <c r="AL8" s="11">
        <v>23242.347000000002</v>
      </c>
      <c r="AM8" s="11">
        <v>23355.702000000001</v>
      </c>
      <c r="AN8" s="11">
        <v>23485.805</v>
      </c>
      <c r="AO8" s="11">
        <v>23626.397000000001</v>
      </c>
      <c r="AP8" s="11">
        <v>23768.723999999998</v>
      </c>
      <c r="AQ8" s="11">
        <v>23907.108</v>
      </c>
      <c r="AR8" s="11">
        <v>24054.248</v>
      </c>
      <c r="AS8" s="11">
        <v>24196.49</v>
      </c>
      <c r="AT8" s="11">
        <v>24334.088</v>
      </c>
      <c r="AU8" s="11">
        <v>24468.44</v>
      </c>
      <c r="AV8" s="11">
        <v>24599.353999999999</v>
      </c>
      <c r="AW8" s="11">
        <v>24735.895</v>
      </c>
      <c r="AX8" s="11">
        <v>24866.46</v>
      </c>
      <c r="AY8" s="11">
        <v>24989.053</v>
      </c>
      <c r="AZ8" s="11">
        <v>25102.716</v>
      </c>
      <c r="BA8" s="11">
        <v>25207.053</v>
      </c>
      <c r="BB8" s="11"/>
      <c r="BC8" s="10">
        <v>2005</v>
      </c>
      <c r="BD8" s="11">
        <v>20114.182000000001</v>
      </c>
      <c r="BE8" s="11">
        <v>19678.96</v>
      </c>
      <c r="BF8" s="11">
        <v>21380.11</v>
      </c>
      <c r="BG8" s="11">
        <v>21644.845000000001</v>
      </c>
      <c r="BH8" s="11">
        <v>21218.97</v>
      </c>
      <c r="BI8" s="11">
        <v>19886.626</v>
      </c>
      <c r="BJ8" s="11">
        <v>20030.73</v>
      </c>
      <c r="BK8" s="11">
        <v>21108.517</v>
      </c>
      <c r="BL8" s="11">
        <v>22814.277999999998</v>
      </c>
      <c r="BM8" s="11">
        <v>22548.662</v>
      </c>
      <c r="BN8" s="11">
        <v>20241.565999999999</v>
      </c>
      <c r="BO8" s="11">
        <v>17520.560000000001</v>
      </c>
      <c r="BP8" s="11">
        <v>13173.357</v>
      </c>
      <c r="BQ8" s="11">
        <v>10432.723</v>
      </c>
      <c r="BR8" s="11">
        <v>8744.6139999999996</v>
      </c>
      <c r="BS8" s="11">
        <v>7512.4120000000003</v>
      </c>
      <c r="BT8" s="11">
        <v>5440.3540000000003</v>
      </c>
      <c r="BU8" s="11">
        <v>3108.2020000000002</v>
      </c>
      <c r="BV8" s="11">
        <v>1195.162</v>
      </c>
      <c r="BW8" s="11">
        <v>322.21899999999999</v>
      </c>
      <c r="BX8">
        <v>48.747999999999998</v>
      </c>
    </row>
    <row r="9" spans="1:78" x14ac:dyDescent="0.2">
      <c r="B9" s="13" t="s">
        <v>4</v>
      </c>
      <c r="C9" s="11">
        <v>20817.823</v>
      </c>
      <c r="D9" s="11">
        <v>20565.384999999998</v>
      </c>
      <c r="E9" s="11">
        <v>20355.996999999999</v>
      </c>
      <c r="F9" s="11">
        <v>20198.762999999999</v>
      </c>
      <c r="G9" s="11">
        <v>20092.734</v>
      </c>
      <c r="H9" s="11">
        <v>20030.73</v>
      </c>
      <c r="I9" s="11">
        <v>19974.371999999999</v>
      </c>
      <c r="J9" s="11">
        <v>19982.505000000001</v>
      </c>
      <c r="K9" s="11">
        <v>20060.232</v>
      </c>
      <c r="L9" s="11">
        <v>20205.685000000001</v>
      </c>
      <c r="M9" s="11">
        <v>20403.350999999999</v>
      </c>
      <c r="N9" s="11">
        <v>20637.833999999999</v>
      </c>
      <c r="O9" s="11">
        <v>20928.429</v>
      </c>
      <c r="P9" s="11">
        <v>21248.896000000001</v>
      </c>
      <c r="Q9" s="11">
        <v>21562.983</v>
      </c>
      <c r="R9" s="11">
        <v>21846.419000000002</v>
      </c>
      <c r="S9" s="11">
        <v>22085.65</v>
      </c>
      <c r="T9" s="11">
        <v>22285.444</v>
      </c>
      <c r="U9" s="11">
        <v>22460.710999999999</v>
      </c>
      <c r="V9" s="11">
        <v>22639.231</v>
      </c>
      <c r="W9" s="11">
        <v>22836.045999999998</v>
      </c>
      <c r="X9" s="11">
        <v>23039.954000000002</v>
      </c>
      <c r="Y9" s="11">
        <v>23261.434000000001</v>
      </c>
      <c r="Z9" s="11">
        <v>23471.366000000002</v>
      </c>
      <c r="AA9" s="11">
        <v>23623.264999999999</v>
      </c>
      <c r="AB9" s="11">
        <v>23689.617999999999</v>
      </c>
      <c r="AC9" s="11">
        <v>23674.128000000001</v>
      </c>
      <c r="AD9" s="11">
        <v>23575.03</v>
      </c>
      <c r="AE9" s="11">
        <v>23430.085999999999</v>
      </c>
      <c r="AF9" s="11">
        <v>23299.870999999999</v>
      </c>
      <c r="AG9" s="11">
        <v>23222.623</v>
      </c>
      <c r="AH9" s="11">
        <v>23194.246999999999</v>
      </c>
      <c r="AI9" s="11">
        <v>23219.342000000001</v>
      </c>
      <c r="AJ9" s="11">
        <v>23281.937999999998</v>
      </c>
      <c r="AK9" s="11">
        <v>23351.111000000001</v>
      </c>
      <c r="AL9" s="11">
        <v>23407.434000000001</v>
      </c>
      <c r="AM9" s="11">
        <v>23461.927</v>
      </c>
      <c r="AN9" s="11">
        <v>23510.400000000001</v>
      </c>
      <c r="AO9" s="11">
        <v>23560.234</v>
      </c>
      <c r="AP9" s="11">
        <v>23624.956999999999</v>
      </c>
      <c r="AQ9" s="11">
        <v>23712.573</v>
      </c>
      <c r="AR9" s="11">
        <v>23821.436000000002</v>
      </c>
      <c r="AS9" s="11">
        <v>23948.466</v>
      </c>
      <c r="AT9" s="11">
        <v>24089.266</v>
      </c>
      <c r="AU9" s="11">
        <v>24235.704000000002</v>
      </c>
      <c r="AV9" s="11">
        <v>24381.312000000002</v>
      </c>
      <c r="AW9" s="11">
        <v>24525.911</v>
      </c>
      <c r="AX9" s="11">
        <v>24667.98</v>
      </c>
      <c r="AY9" s="11">
        <v>24806.724999999999</v>
      </c>
      <c r="AZ9" s="11">
        <v>24942.958999999999</v>
      </c>
      <c r="BA9" s="11">
        <v>25077.083999999999</v>
      </c>
      <c r="BB9" s="11"/>
      <c r="BC9" s="10">
        <v>2006</v>
      </c>
      <c r="BD9" s="11">
        <v>20566.955000000002</v>
      </c>
      <c r="BE9" s="11">
        <v>19731.124</v>
      </c>
      <c r="BF9" s="11">
        <v>21252.162</v>
      </c>
      <c r="BG9" s="11">
        <v>21706.469000000001</v>
      </c>
      <c r="BH9" s="11">
        <v>21418.05</v>
      </c>
      <c r="BI9" s="11">
        <v>20160.473999999998</v>
      </c>
      <c r="BJ9" s="11">
        <v>19974.371999999999</v>
      </c>
      <c r="BK9" s="11">
        <v>20819.490000000002</v>
      </c>
      <c r="BL9" s="11">
        <v>22548.929</v>
      </c>
      <c r="BM9" s="11">
        <v>22761.905999999999</v>
      </c>
      <c r="BN9" s="11">
        <v>20691.725999999999</v>
      </c>
      <c r="BO9" s="11">
        <v>18098.575000000001</v>
      </c>
      <c r="BP9" s="11">
        <v>13849.191000000001</v>
      </c>
      <c r="BQ9" s="11">
        <v>10687.324000000001</v>
      </c>
      <c r="BR9" s="11">
        <v>8763.3639999999996</v>
      </c>
      <c r="BS9" s="11">
        <v>7490.4350000000004</v>
      </c>
      <c r="BT9" s="11">
        <v>5518.3980000000001</v>
      </c>
      <c r="BU9" s="11">
        <v>3214.0239999999999</v>
      </c>
      <c r="BV9" s="11">
        <v>1303.615</v>
      </c>
      <c r="BW9" s="11">
        <v>335.76900000000001</v>
      </c>
      <c r="BX9">
        <v>50.564999999999998</v>
      </c>
    </row>
    <row r="10" spans="1:78" x14ac:dyDescent="0.2">
      <c r="B10" s="13" t="s">
        <v>5</v>
      </c>
      <c r="C10" s="11">
        <v>22815.048999999999</v>
      </c>
      <c r="D10" s="11">
        <v>22574.495999999999</v>
      </c>
      <c r="E10" s="11">
        <v>22213.749</v>
      </c>
      <c r="F10" s="11">
        <v>21797.955999999998</v>
      </c>
      <c r="G10" s="11">
        <v>21413.208999999999</v>
      </c>
      <c r="H10" s="11">
        <v>21108.517</v>
      </c>
      <c r="I10" s="11">
        <v>20819.490000000002</v>
      </c>
      <c r="J10" s="11">
        <v>20622.41</v>
      </c>
      <c r="K10" s="11">
        <v>20501.282999999999</v>
      </c>
      <c r="L10" s="11">
        <v>20424.52</v>
      </c>
      <c r="M10" s="11">
        <v>20375.895</v>
      </c>
      <c r="N10" s="11">
        <v>20348.736000000001</v>
      </c>
      <c r="O10" s="11">
        <v>20352.414000000001</v>
      </c>
      <c r="P10" s="11">
        <v>20397.75</v>
      </c>
      <c r="Q10" s="11">
        <v>20504.171999999999</v>
      </c>
      <c r="R10" s="11">
        <v>20680.284</v>
      </c>
      <c r="S10" s="11">
        <v>20903.128000000001</v>
      </c>
      <c r="T10" s="11">
        <v>21191.468000000001</v>
      </c>
      <c r="U10" s="11">
        <v>21517.582999999999</v>
      </c>
      <c r="V10" s="11">
        <v>21838.421999999999</v>
      </c>
      <c r="W10" s="11">
        <v>22126.254000000001</v>
      </c>
      <c r="X10" s="11">
        <v>22369.902999999998</v>
      </c>
      <c r="Y10" s="11">
        <v>22570.297999999999</v>
      </c>
      <c r="Z10" s="11">
        <v>22744.555</v>
      </c>
      <c r="AA10" s="11">
        <v>22923.105</v>
      </c>
      <c r="AB10" s="11">
        <v>23121.756000000001</v>
      </c>
      <c r="AC10" s="11">
        <v>23326.92</v>
      </c>
      <c r="AD10" s="11">
        <v>23549.851999999999</v>
      </c>
      <c r="AE10" s="11">
        <v>23761.274000000001</v>
      </c>
      <c r="AF10" s="11">
        <v>23914.204000000002</v>
      </c>
      <c r="AG10" s="11">
        <v>23981.821</v>
      </c>
      <c r="AH10" s="11">
        <v>23968.885999999999</v>
      </c>
      <c r="AI10" s="11">
        <v>23871.527999999998</v>
      </c>
      <c r="AJ10" s="11">
        <v>23728.429</v>
      </c>
      <c r="AK10" s="11">
        <v>23600.453000000001</v>
      </c>
      <c r="AL10" s="11">
        <v>23525.992999999999</v>
      </c>
      <c r="AM10" s="11">
        <v>23500.772000000001</v>
      </c>
      <c r="AN10" s="11">
        <v>23526.835999999999</v>
      </c>
      <c r="AO10" s="11">
        <v>23589.052</v>
      </c>
      <c r="AP10" s="11">
        <v>23658.495999999999</v>
      </c>
      <c r="AQ10" s="11">
        <v>23717.84</v>
      </c>
      <c r="AR10" s="11">
        <v>23771.576000000001</v>
      </c>
      <c r="AS10" s="11">
        <v>23819.02</v>
      </c>
      <c r="AT10" s="11">
        <v>23869.359</v>
      </c>
      <c r="AU10" s="11">
        <v>23936.781999999999</v>
      </c>
      <c r="AV10" s="11">
        <v>24028.971000000001</v>
      </c>
      <c r="AW10" s="11">
        <v>24139.007000000001</v>
      </c>
      <c r="AX10" s="11">
        <v>24267.65</v>
      </c>
      <c r="AY10" s="11">
        <v>24409.475999999999</v>
      </c>
      <c r="AZ10" s="11">
        <v>24555.991999999998</v>
      </c>
      <c r="BA10" s="11">
        <v>24701.865000000002</v>
      </c>
      <c r="BB10" s="11"/>
      <c r="BC10" s="10">
        <v>2007</v>
      </c>
      <c r="BD10" s="11">
        <v>20692.903999999999</v>
      </c>
      <c r="BE10" s="11">
        <v>19906.355</v>
      </c>
      <c r="BF10" s="11">
        <v>21116.647000000001</v>
      </c>
      <c r="BG10" s="11">
        <v>21818.726999999999</v>
      </c>
      <c r="BH10" s="11">
        <v>21560.162</v>
      </c>
      <c r="BI10" s="11">
        <v>20510.05</v>
      </c>
      <c r="BJ10" s="11">
        <v>19982.505000000001</v>
      </c>
      <c r="BK10" s="11">
        <v>20622.41</v>
      </c>
      <c r="BL10" s="11">
        <v>22218.14</v>
      </c>
      <c r="BM10" s="11">
        <v>22904.941999999999</v>
      </c>
      <c r="BN10" s="11">
        <v>21192.384999999998</v>
      </c>
      <c r="BO10" s="11">
        <v>18589.892</v>
      </c>
      <c r="BP10" s="11">
        <v>14646.709000000001</v>
      </c>
      <c r="BQ10" s="11">
        <v>11010.778</v>
      </c>
      <c r="BR10" s="11">
        <v>8847.4650000000001</v>
      </c>
      <c r="BS10" s="11">
        <v>7452.549</v>
      </c>
      <c r="BT10" s="11">
        <v>5613.067</v>
      </c>
      <c r="BU10" s="11">
        <v>3302.0990000000002</v>
      </c>
      <c r="BV10" s="11">
        <v>1392.8530000000001</v>
      </c>
      <c r="BW10" s="11">
        <v>353.28199999999998</v>
      </c>
      <c r="BX10">
        <v>52.831000000000003</v>
      </c>
    </row>
    <row r="11" spans="1:78" x14ac:dyDescent="0.2">
      <c r="B11" s="13" t="s">
        <v>6</v>
      </c>
      <c r="C11" s="11">
        <v>22684.412</v>
      </c>
      <c r="D11" s="11">
        <v>22922.975999999999</v>
      </c>
      <c r="E11" s="11">
        <v>23040.302</v>
      </c>
      <c r="F11" s="11">
        <v>23048.58</v>
      </c>
      <c r="G11" s="11">
        <v>22967.795999999998</v>
      </c>
      <c r="H11" s="11">
        <v>22814.277999999998</v>
      </c>
      <c r="I11" s="11">
        <v>22548.929</v>
      </c>
      <c r="J11" s="11">
        <v>22218.14</v>
      </c>
      <c r="K11" s="11">
        <v>21856.455999999998</v>
      </c>
      <c r="L11" s="11">
        <v>21509.005000000001</v>
      </c>
      <c r="M11" s="11">
        <v>21207.815999999999</v>
      </c>
      <c r="N11" s="11">
        <v>20957.794000000002</v>
      </c>
      <c r="O11" s="11">
        <v>20764.805</v>
      </c>
      <c r="P11" s="11">
        <v>20624.678</v>
      </c>
      <c r="Q11" s="11">
        <v>20527.111000000001</v>
      </c>
      <c r="R11" s="11">
        <v>20466.682000000001</v>
      </c>
      <c r="S11" s="11">
        <v>20433.748</v>
      </c>
      <c r="T11" s="11">
        <v>20440.085999999999</v>
      </c>
      <c r="U11" s="11">
        <v>20493.401000000002</v>
      </c>
      <c r="V11" s="11">
        <v>20605.965</v>
      </c>
      <c r="W11" s="11">
        <v>20783.517</v>
      </c>
      <c r="X11" s="11">
        <v>21014.373</v>
      </c>
      <c r="Y11" s="11">
        <v>21305.436000000002</v>
      </c>
      <c r="Z11" s="11">
        <v>21630.105</v>
      </c>
      <c r="AA11" s="11">
        <v>21948.057000000001</v>
      </c>
      <c r="AB11" s="11">
        <v>22233.177</v>
      </c>
      <c r="AC11" s="11">
        <v>22480.957999999999</v>
      </c>
      <c r="AD11" s="11">
        <v>22685.31</v>
      </c>
      <c r="AE11" s="11">
        <v>22861.862000000001</v>
      </c>
      <c r="AF11" s="11">
        <v>23039.857</v>
      </c>
      <c r="AG11" s="11">
        <v>23235.878000000001</v>
      </c>
      <c r="AH11" s="11">
        <v>23446.194</v>
      </c>
      <c r="AI11" s="11">
        <v>23672.217000000001</v>
      </c>
      <c r="AJ11" s="11">
        <v>23884.666000000001</v>
      </c>
      <c r="AK11" s="11">
        <v>24037.057000000001</v>
      </c>
      <c r="AL11" s="11">
        <v>24103.455999999998</v>
      </c>
      <c r="AM11" s="11">
        <v>24096.957999999999</v>
      </c>
      <c r="AN11" s="11">
        <v>24003.919999999998</v>
      </c>
      <c r="AO11" s="11">
        <v>23862.55</v>
      </c>
      <c r="AP11" s="11">
        <v>23734.924999999999</v>
      </c>
      <c r="AQ11" s="11">
        <v>23661.392</v>
      </c>
      <c r="AR11" s="11">
        <v>23639.686000000002</v>
      </c>
      <c r="AS11" s="11">
        <v>23667.751</v>
      </c>
      <c r="AT11" s="11">
        <v>23731.155999999999</v>
      </c>
      <c r="AU11" s="11">
        <v>23801.697</v>
      </c>
      <c r="AV11" s="11">
        <v>23862.330999999998</v>
      </c>
      <c r="AW11" s="11">
        <v>23920.846000000001</v>
      </c>
      <c r="AX11" s="11">
        <v>23972.875</v>
      </c>
      <c r="AY11" s="11">
        <v>24025.359</v>
      </c>
      <c r="AZ11" s="11">
        <v>24091.723000000002</v>
      </c>
      <c r="BA11" s="11">
        <v>24181.042000000001</v>
      </c>
      <c r="BB11" s="11"/>
      <c r="BC11" s="10">
        <v>2008</v>
      </c>
      <c r="BD11" s="11">
        <v>20594.453000000001</v>
      </c>
      <c r="BE11" s="11">
        <v>20164.092000000001</v>
      </c>
      <c r="BF11" s="11">
        <v>20997.830999999998</v>
      </c>
      <c r="BG11" s="11">
        <v>21951.981</v>
      </c>
      <c r="BH11" s="11">
        <v>21662.844000000001</v>
      </c>
      <c r="BI11" s="11">
        <v>20875.471000000001</v>
      </c>
      <c r="BJ11" s="11">
        <v>20060.232</v>
      </c>
      <c r="BK11" s="11">
        <v>20501.282999999999</v>
      </c>
      <c r="BL11" s="11">
        <v>21856.455999999998</v>
      </c>
      <c r="BM11" s="11">
        <v>22956.061000000002</v>
      </c>
      <c r="BN11" s="11">
        <v>21702.595000000001</v>
      </c>
      <c r="BO11" s="11">
        <v>19028.253000000001</v>
      </c>
      <c r="BP11" s="11">
        <v>15496.243</v>
      </c>
      <c r="BQ11" s="11">
        <v>11419.54</v>
      </c>
      <c r="BR11" s="11">
        <v>8996.0580000000009</v>
      </c>
      <c r="BS11" s="11">
        <v>7413.3040000000001</v>
      </c>
      <c r="BT11" s="11">
        <v>5719.6170000000002</v>
      </c>
      <c r="BU11" s="11">
        <v>3381.1640000000002</v>
      </c>
      <c r="BV11" s="11">
        <v>1452.5239999999999</v>
      </c>
      <c r="BW11" s="11">
        <v>371.767</v>
      </c>
      <c r="BX11">
        <v>55.384</v>
      </c>
    </row>
    <row r="12" spans="1:78" x14ac:dyDescent="0.2">
      <c r="B12" s="13" t="s">
        <v>7</v>
      </c>
      <c r="C12" s="11">
        <v>20422.503000000001</v>
      </c>
      <c r="D12" s="11">
        <v>20924.422999999999</v>
      </c>
      <c r="E12" s="11">
        <v>21410.946</v>
      </c>
      <c r="F12" s="11">
        <v>21862.235000000001</v>
      </c>
      <c r="G12" s="11">
        <v>22248.16</v>
      </c>
      <c r="H12" s="11">
        <v>22548.662</v>
      </c>
      <c r="I12" s="11">
        <v>22761.905999999999</v>
      </c>
      <c r="J12" s="11">
        <v>22904.941999999999</v>
      </c>
      <c r="K12" s="11">
        <v>22956.061000000002</v>
      </c>
      <c r="L12" s="11">
        <v>22898.116000000002</v>
      </c>
      <c r="M12" s="11">
        <v>22734.712</v>
      </c>
      <c r="N12" s="11">
        <v>22480.603999999999</v>
      </c>
      <c r="O12" s="11">
        <v>22145.558000000001</v>
      </c>
      <c r="P12" s="11">
        <v>21769.151000000002</v>
      </c>
      <c r="Q12" s="11">
        <v>21411.706999999999</v>
      </c>
      <c r="R12" s="11">
        <v>21112.720000000001</v>
      </c>
      <c r="S12" s="11">
        <v>20860.060000000001</v>
      </c>
      <c r="T12" s="11">
        <v>20673.085999999999</v>
      </c>
      <c r="U12" s="11">
        <v>20544.850999999999</v>
      </c>
      <c r="V12" s="11">
        <v>20457.917000000001</v>
      </c>
      <c r="W12" s="11">
        <v>20403.03</v>
      </c>
      <c r="X12" s="11">
        <v>20379.807000000001</v>
      </c>
      <c r="Y12" s="11">
        <v>20391.25</v>
      </c>
      <c r="Z12" s="11">
        <v>20446.502</v>
      </c>
      <c r="AA12" s="11">
        <v>20559.842000000001</v>
      </c>
      <c r="AB12" s="11">
        <v>20737.021000000001</v>
      </c>
      <c r="AC12" s="11">
        <v>20971.178</v>
      </c>
      <c r="AD12" s="11">
        <v>21265.054</v>
      </c>
      <c r="AE12" s="11">
        <v>21591.288</v>
      </c>
      <c r="AF12" s="11">
        <v>21908.686000000002</v>
      </c>
      <c r="AG12" s="11">
        <v>22191.129000000001</v>
      </c>
      <c r="AH12" s="11">
        <v>22441.913</v>
      </c>
      <c r="AI12" s="11">
        <v>22648.782999999999</v>
      </c>
      <c r="AJ12" s="11">
        <v>22827.476999999999</v>
      </c>
      <c r="AK12" s="11">
        <v>23006.758999999998</v>
      </c>
      <c r="AL12" s="11">
        <v>23202.400000000001</v>
      </c>
      <c r="AM12" s="11">
        <v>23416.806</v>
      </c>
      <c r="AN12" s="11">
        <v>23645.13</v>
      </c>
      <c r="AO12" s="11">
        <v>23858.18</v>
      </c>
      <c r="AP12" s="11">
        <v>24010.948</v>
      </c>
      <c r="AQ12" s="11">
        <v>24078.792000000001</v>
      </c>
      <c r="AR12" s="11">
        <v>24074.364000000001</v>
      </c>
      <c r="AS12" s="11">
        <v>23984.153999999999</v>
      </c>
      <c r="AT12" s="11">
        <v>23847.137999999999</v>
      </c>
      <c r="AU12" s="11">
        <v>23724.850999999999</v>
      </c>
      <c r="AV12" s="11">
        <v>23655.921999999999</v>
      </c>
      <c r="AW12" s="11">
        <v>23638.947</v>
      </c>
      <c r="AX12" s="11">
        <v>23671.846000000001</v>
      </c>
      <c r="AY12" s="11">
        <v>23738.397000000001</v>
      </c>
      <c r="AZ12" s="11">
        <v>23809.704000000002</v>
      </c>
      <c r="BA12" s="11">
        <v>23869.18</v>
      </c>
      <c r="BB12" s="11"/>
      <c r="BC12" s="10">
        <v>2009</v>
      </c>
      <c r="BD12" s="11">
        <v>20459.900000000001</v>
      </c>
      <c r="BE12" s="11">
        <v>20416.575000000001</v>
      </c>
      <c r="BF12" s="11">
        <v>20936.108</v>
      </c>
      <c r="BG12" s="11">
        <v>22052.62</v>
      </c>
      <c r="BH12" s="11">
        <v>21753.705999999998</v>
      </c>
      <c r="BI12" s="11">
        <v>21186.38</v>
      </c>
      <c r="BJ12" s="11">
        <v>20205.685000000001</v>
      </c>
      <c r="BK12" s="11">
        <v>20424.52</v>
      </c>
      <c r="BL12" s="11">
        <v>21509.005000000001</v>
      </c>
      <c r="BM12" s="11">
        <v>22898.116000000002</v>
      </c>
      <c r="BN12" s="11">
        <v>22149.155999999999</v>
      </c>
      <c r="BO12" s="11">
        <v>19469.080999999998</v>
      </c>
      <c r="BP12" s="11">
        <v>16299.210999999999</v>
      </c>
      <c r="BQ12" s="11">
        <v>11932.094999999999</v>
      </c>
      <c r="BR12" s="11">
        <v>9203.57</v>
      </c>
      <c r="BS12" s="11">
        <v>7400.0079999999998</v>
      </c>
      <c r="BT12" s="11">
        <v>5816.125</v>
      </c>
      <c r="BU12" s="11">
        <v>3457.5169999999998</v>
      </c>
      <c r="BV12" s="11">
        <v>1480.548</v>
      </c>
      <c r="BW12" s="11">
        <v>383.97</v>
      </c>
      <c r="BX12">
        <v>57.997</v>
      </c>
    </row>
    <row r="13" spans="1:78" x14ac:dyDescent="0.2">
      <c r="B13" s="13" t="s">
        <v>8</v>
      </c>
      <c r="C13" s="11">
        <v>17820.593000000001</v>
      </c>
      <c r="D13" s="11">
        <v>18458.559000000001</v>
      </c>
      <c r="E13" s="11">
        <v>18958.085999999999</v>
      </c>
      <c r="F13" s="11">
        <v>19370.330000000002</v>
      </c>
      <c r="G13" s="11">
        <v>19782.293000000001</v>
      </c>
      <c r="H13" s="11">
        <v>20241.565999999999</v>
      </c>
      <c r="I13" s="11">
        <v>20691.725999999999</v>
      </c>
      <c r="J13" s="11">
        <v>21192.384999999998</v>
      </c>
      <c r="K13" s="11">
        <v>21702.595000000001</v>
      </c>
      <c r="L13" s="11">
        <v>22149.155999999999</v>
      </c>
      <c r="M13" s="11">
        <v>22479.707999999999</v>
      </c>
      <c r="N13" s="11">
        <v>22653.255000000001</v>
      </c>
      <c r="O13" s="11">
        <v>22726.312000000002</v>
      </c>
      <c r="P13" s="11">
        <v>22703.61</v>
      </c>
      <c r="Q13" s="11">
        <v>22599.134999999998</v>
      </c>
      <c r="R13" s="11">
        <v>22425.550999999999</v>
      </c>
      <c r="S13" s="11">
        <v>22169.888999999999</v>
      </c>
      <c r="T13" s="11">
        <v>21846.384999999998</v>
      </c>
      <c r="U13" s="11">
        <v>21490.27</v>
      </c>
      <c r="V13" s="11">
        <v>21152.454000000002</v>
      </c>
      <c r="W13" s="11">
        <v>20867.53</v>
      </c>
      <c r="X13" s="11">
        <v>20629.760999999999</v>
      </c>
      <c r="Y13" s="11">
        <v>20452.973000000002</v>
      </c>
      <c r="Z13" s="11">
        <v>20331.5</v>
      </c>
      <c r="AA13" s="11">
        <v>20250.332999999999</v>
      </c>
      <c r="AB13" s="11">
        <v>20200.712</v>
      </c>
      <c r="AC13" s="11">
        <v>20183.483</v>
      </c>
      <c r="AD13" s="11">
        <v>20201.348999999998</v>
      </c>
      <c r="AE13" s="11">
        <v>20262.221000000001</v>
      </c>
      <c r="AF13" s="11">
        <v>20378.923999999999</v>
      </c>
      <c r="AG13" s="11">
        <v>20556.844000000001</v>
      </c>
      <c r="AH13" s="11">
        <v>20793.046999999999</v>
      </c>
      <c r="AI13" s="11">
        <v>21088.14</v>
      </c>
      <c r="AJ13" s="11">
        <v>21415.025000000001</v>
      </c>
      <c r="AK13" s="11">
        <v>21732.678</v>
      </c>
      <c r="AL13" s="11">
        <v>22014.825000000001</v>
      </c>
      <c r="AM13" s="11">
        <v>22266.984</v>
      </c>
      <c r="AN13" s="11">
        <v>22475.481</v>
      </c>
      <c r="AO13" s="11">
        <v>22655.723000000002</v>
      </c>
      <c r="AP13" s="11">
        <v>22836.862000000001</v>
      </c>
      <c r="AQ13" s="11">
        <v>23035.210999999999</v>
      </c>
      <c r="AR13" s="11">
        <v>23248.879000000001</v>
      </c>
      <c r="AS13" s="11">
        <v>23477.325000000001</v>
      </c>
      <c r="AT13" s="11">
        <v>23692.433000000001</v>
      </c>
      <c r="AU13" s="11">
        <v>23849.49</v>
      </c>
      <c r="AV13" s="11">
        <v>23922.874</v>
      </c>
      <c r="AW13" s="11">
        <v>23921.652999999998</v>
      </c>
      <c r="AX13" s="11">
        <v>23837.67</v>
      </c>
      <c r="AY13" s="11">
        <v>23707.597000000002</v>
      </c>
      <c r="AZ13" s="11">
        <v>23590.937999999998</v>
      </c>
      <c r="BA13" s="11">
        <v>23525.726999999999</v>
      </c>
      <c r="BB13" s="11"/>
      <c r="BC13" s="10">
        <v>2010</v>
      </c>
      <c r="BD13" s="11">
        <v>20441.328000000001</v>
      </c>
      <c r="BE13" s="11">
        <v>20548.832999999999</v>
      </c>
      <c r="BF13" s="11">
        <v>20957.030999999999</v>
      </c>
      <c r="BG13" s="11">
        <v>22095.403999999999</v>
      </c>
      <c r="BH13" s="11">
        <v>21854.566999999999</v>
      </c>
      <c r="BI13" s="11">
        <v>21411.421999999999</v>
      </c>
      <c r="BJ13" s="11">
        <v>20403.350999999999</v>
      </c>
      <c r="BK13" s="11">
        <v>20375.895</v>
      </c>
      <c r="BL13" s="11">
        <v>21207.815999999999</v>
      </c>
      <c r="BM13" s="11">
        <v>22734.712</v>
      </c>
      <c r="BN13" s="11">
        <v>22479.707999999999</v>
      </c>
      <c r="BO13" s="11">
        <v>19943.712</v>
      </c>
      <c r="BP13" s="11">
        <v>16999.053</v>
      </c>
      <c r="BQ13" s="11">
        <v>12548.781999999999</v>
      </c>
      <c r="BR13" s="11">
        <v>9469.1730000000007</v>
      </c>
      <c r="BS13" s="11">
        <v>7434.8379999999997</v>
      </c>
      <c r="BT13" s="11">
        <v>5885.2920000000004</v>
      </c>
      <c r="BU13" s="11">
        <v>3537.982</v>
      </c>
      <c r="BV13" s="11">
        <v>1486.6030000000001</v>
      </c>
      <c r="BW13" s="11">
        <v>371.101</v>
      </c>
      <c r="BX13">
        <v>60.512999999999998</v>
      </c>
    </row>
    <row r="14" spans="1:78" x14ac:dyDescent="0.2">
      <c r="B14" s="13" t="s">
        <v>9</v>
      </c>
      <c r="C14" s="11">
        <v>13602.504999999999</v>
      </c>
      <c r="D14" s="11">
        <v>14323.805</v>
      </c>
      <c r="E14" s="11">
        <v>15134.588</v>
      </c>
      <c r="F14" s="11">
        <v>15984.191999999999</v>
      </c>
      <c r="G14" s="11">
        <v>16796.031999999999</v>
      </c>
      <c r="H14" s="11">
        <v>17520.560000000001</v>
      </c>
      <c r="I14" s="11">
        <v>18098.575000000001</v>
      </c>
      <c r="J14" s="11">
        <v>18589.892</v>
      </c>
      <c r="K14" s="11">
        <v>19028.253000000001</v>
      </c>
      <c r="L14" s="11">
        <v>19469.080999999998</v>
      </c>
      <c r="M14" s="11">
        <v>19943.712</v>
      </c>
      <c r="N14" s="11">
        <v>20390.887999999999</v>
      </c>
      <c r="O14" s="11">
        <v>20855.355</v>
      </c>
      <c r="P14" s="11">
        <v>21301.225999999999</v>
      </c>
      <c r="Q14" s="11">
        <v>21677.502</v>
      </c>
      <c r="R14" s="11">
        <v>21953.034</v>
      </c>
      <c r="S14" s="11">
        <v>22114.348999999998</v>
      </c>
      <c r="T14" s="11">
        <v>22191.97</v>
      </c>
      <c r="U14" s="11">
        <v>22186.627</v>
      </c>
      <c r="V14" s="11">
        <v>22102.560000000001</v>
      </c>
      <c r="W14" s="11">
        <v>21947.011999999999</v>
      </c>
      <c r="X14" s="11">
        <v>21707.838</v>
      </c>
      <c r="Y14" s="11">
        <v>21400.669000000002</v>
      </c>
      <c r="Z14" s="11">
        <v>21060.715</v>
      </c>
      <c r="AA14" s="11">
        <v>20739.652999999998</v>
      </c>
      <c r="AB14" s="11">
        <v>20471.326000000001</v>
      </c>
      <c r="AC14" s="11">
        <v>20245.625</v>
      </c>
      <c r="AD14" s="11">
        <v>20081.455999999998</v>
      </c>
      <c r="AE14" s="11">
        <v>19971.419000000002</v>
      </c>
      <c r="AF14" s="11">
        <v>19899.777999999998</v>
      </c>
      <c r="AG14" s="11">
        <v>19858.245999999999</v>
      </c>
      <c r="AH14" s="11">
        <v>19846.207999999999</v>
      </c>
      <c r="AI14" s="11">
        <v>19869.813999999998</v>
      </c>
      <c r="AJ14" s="11">
        <v>19936.337</v>
      </c>
      <c r="AK14" s="11">
        <v>20057.985000000001</v>
      </c>
      <c r="AL14" s="11">
        <v>20239.682000000001</v>
      </c>
      <c r="AM14" s="11">
        <v>20475.924999999999</v>
      </c>
      <c r="AN14" s="11">
        <v>20770.835999999999</v>
      </c>
      <c r="AO14" s="11">
        <v>21096.880000000001</v>
      </c>
      <c r="AP14" s="11">
        <v>21414.358</v>
      </c>
      <c r="AQ14" s="11">
        <v>21698.62</v>
      </c>
      <c r="AR14" s="11">
        <v>21946.794999999998</v>
      </c>
      <c r="AS14" s="11">
        <v>22154.752</v>
      </c>
      <c r="AT14" s="11">
        <v>22337.888999999999</v>
      </c>
      <c r="AU14" s="11">
        <v>22524.383999999998</v>
      </c>
      <c r="AV14" s="11">
        <v>22729.042000000001</v>
      </c>
      <c r="AW14" s="11">
        <v>22942.376</v>
      </c>
      <c r="AX14" s="11">
        <v>23173.518</v>
      </c>
      <c r="AY14" s="11">
        <v>23391.975999999999</v>
      </c>
      <c r="AZ14" s="11">
        <v>23552.207999999999</v>
      </c>
      <c r="BA14" s="11">
        <v>23629.431</v>
      </c>
      <c r="BB14" s="11"/>
      <c r="BC14" s="10">
        <v>2011</v>
      </c>
      <c r="BD14" s="11">
        <v>20511.699000000001</v>
      </c>
      <c r="BE14" s="11">
        <v>20640.016</v>
      </c>
      <c r="BF14" s="11">
        <v>20943.393</v>
      </c>
      <c r="BG14" s="11">
        <v>22089.721000000001</v>
      </c>
      <c r="BH14" s="11">
        <v>22072.348999999998</v>
      </c>
      <c r="BI14" s="11">
        <v>21666.429</v>
      </c>
      <c r="BJ14" s="11">
        <v>20637.833999999999</v>
      </c>
      <c r="BK14" s="11">
        <v>20348.736000000001</v>
      </c>
      <c r="BL14" s="11">
        <v>20957.794000000002</v>
      </c>
      <c r="BM14" s="11">
        <v>22480.603999999999</v>
      </c>
      <c r="BN14" s="11">
        <v>22653.255000000001</v>
      </c>
      <c r="BO14" s="11">
        <v>20390.887999999999</v>
      </c>
      <c r="BP14" s="11">
        <v>17551.565999999999</v>
      </c>
      <c r="BQ14" s="11">
        <v>13185.281000000001</v>
      </c>
      <c r="BR14" s="11">
        <v>9741.8160000000007</v>
      </c>
      <c r="BS14" s="11">
        <v>7477.223</v>
      </c>
      <c r="BT14" s="11">
        <v>5864.3980000000001</v>
      </c>
      <c r="BU14" s="11">
        <v>3640.1729999999998</v>
      </c>
      <c r="BV14" s="11">
        <v>1596.8610000000001</v>
      </c>
      <c r="BW14" s="11">
        <v>398.86</v>
      </c>
      <c r="BX14" s="11">
        <v>62.856000000000002</v>
      </c>
    </row>
    <row r="15" spans="1:78" x14ac:dyDescent="0.2">
      <c r="B15" s="13" t="s">
        <v>10</v>
      </c>
      <c r="C15" s="11">
        <v>11012.647000000001</v>
      </c>
      <c r="D15" s="11">
        <v>11320.232</v>
      </c>
      <c r="E15" s="11">
        <v>11662.433000000001</v>
      </c>
      <c r="F15" s="11">
        <v>12061.661</v>
      </c>
      <c r="G15" s="11">
        <v>12558.271000000001</v>
      </c>
      <c r="H15" s="11">
        <v>13173.357</v>
      </c>
      <c r="I15" s="11">
        <v>13849.191000000001</v>
      </c>
      <c r="J15" s="11">
        <v>14646.709000000001</v>
      </c>
      <c r="K15" s="11">
        <v>15496.243</v>
      </c>
      <c r="L15" s="11">
        <v>16299.210999999999</v>
      </c>
      <c r="M15" s="11">
        <v>16999.053</v>
      </c>
      <c r="N15" s="11">
        <v>17551.565999999999</v>
      </c>
      <c r="O15" s="11">
        <v>18002.534</v>
      </c>
      <c r="P15" s="11">
        <v>18391.018</v>
      </c>
      <c r="Q15" s="11">
        <v>18784.925999999999</v>
      </c>
      <c r="R15" s="11">
        <v>19221.124</v>
      </c>
      <c r="S15" s="11">
        <v>19644.486000000001</v>
      </c>
      <c r="T15" s="11">
        <v>20097.582999999999</v>
      </c>
      <c r="U15" s="11">
        <v>20543.564999999999</v>
      </c>
      <c r="V15" s="11">
        <v>20926.137999999999</v>
      </c>
      <c r="W15" s="11">
        <v>21210.92</v>
      </c>
      <c r="X15" s="11">
        <v>21373.736000000001</v>
      </c>
      <c r="Y15" s="11">
        <v>21457.655999999999</v>
      </c>
      <c r="Z15" s="11">
        <v>21464.346000000001</v>
      </c>
      <c r="AA15" s="11">
        <v>21398.591</v>
      </c>
      <c r="AB15" s="11">
        <v>21265.938999999998</v>
      </c>
      <c r="AC15" s="11">
        <v>21039.063999999998</v>
      </c>
      <c r="AD15" s="11">
        <v>20750.884999999998</v>
      </c>
      <c r="AE15" s="11">
        <v>20434.315999999999</v>
      </c>
      <c r="AF15" s="11">
        <v>20138.111000000001</v>
      </c>
      <c r="AG15" s="11">
        <v>19894.164000000001</v>
      </c>
      <c r="AH15" s="11">
        <v>19680.064999999999</v>
      </c>
      <c r="AI15" s="11">
        <v>19528.109</v>
      </c>
      <c r="AJ15" s="11">
        <v>19430.773000000001</v>
      </c>
      <c r="AK15" s="11">
        <v>19372.867999999999</v>
      </c>
      <c r="AL15" s="11">
        <v>19345.981</v>
      </c>
      <c r="AM15" s="11">
        <v>19336.715</v>
      </c>
      <c r="AN15" s="11">
        <v>19364.809000000001</v>
      </c>
      <c r="AO15" s="11">
        <v>19436.996999999999</v>
      </c>
      <c r="AP15" s="11">
        <v>19565.75</v>
      </c>
      <c r="AQ15" s="11">
        <v>19756.207999999999</v>
      </c>
      <c r="AR15" s="11">
        <v>19985.305</v>
      </c>
      <c r="AS15" s="11">
        <v>20275.875</v>
      </c>
      <c r="AT15" s="11">
        <v>20601.330000000002</v>
      </c>
      <c r="AU15" s="11">
        <v>20922.423999999999</v>
      </c>
      <c r="AV15" s="11">
        <v>21213.652999999998</v>
      </c>
      <c r="AW15" s="11">
        <v>21454.949000000001</v>
      </c>
      <c r="AX15" s="11">
        <v>21662.83</v>
      </c>
      <c r="AY15" s="11">
        <v>21850.282999999999</v>
      </c>
      <c r="AZ15" s="11">
        <v>22043.001</v>
      </c>
      <c r="BA15" s="11">
        <v>22254.618999999999</v>
      </c>
      <c r="BB15" s="11"/>
      <c r="BC15" s="10">
        <v>2012</v>
      </c>
      <c r="BD15" s="11">
        <v>20623.395</v>
      </c>
      <c r="BE15" s="11">
        <v>20708.138999999999</v>
      </c>
      <c r="BF15" s="11">
        <v>20969.616000000002</v>
      </c>
      <c r="BG15" s="11">
        <v>21987.925999999999</v>
      </c>
      <c r="BH15" s="11">
        <v>22297.616999999998</v>
      </c>
      <c r="BI15" s="11">
        <v>21869.652999999998</v>
      </c>
      <c r="BJ15" s="11">
        <v>20928.429</v>
      </c>
      <c r="BK15" s="11">
        <v>20352.414000000001</v>
      </c>
      <c r="BL15" s="11">
        <v>20764.805</v>
      </c>
      <c r="BM15" s="11">
        <v>22145.558000000001</v>
      </c>
      <c r="BN15" s="11">
        <v>22726.312000000002</v>
      </c>
      <c r="BO15" s="11">
        <v>20855.355</v>
      </c>
      <c r="BP15" s="11">
        <v>18002.534</v>
      </c>
      <c r="BQ15" s="11">
        <v>13911.346</v>
      </c>
      <c r="BR15" s="11">
        <v>10058.614</v>
      </c>
      <c r="BS15" s="11">
        <v>7572.3469999999998</v>
      </c>
      <c r="BT15" s="11">
        <v>5817.5559999999996</v>
      </c>
      <c r="BU15" s="11">
        <v>3733.9839999999999</v>
      </c>
      <c r="BV15" s="11">
        <v>1674.616</v>
      </c>
      <c r="BW15" s="11">
        <v>439.95100000000002</v>
      </c>
      <c r="BX15" s="11">
        <v>65.099000000000004</v>
      </c>
    </row>
    <row r="16" spans="1:78" x14ac:dyDescent="0.2">
      <c r="B16" s="13" t="s">
        <v>11</v>
      </c>
      <c r="C16" s="11">
        <v>9679.24</v>
      </c>
      <c r="D16" s="11">
        <v>9715.6990000000005</v>
      </c>
      <c r="E16" s="11">
        <v>9801.8310000000001</v>
      </c>
      <c r="F16" s="11">
        <v>9946.5370000000003</v>
      </c>
      <c r="G16" s="11">
        <v>10156.48</v>
      </c>
      <c r="H16" s="11">
        <v>10432.723</v>
      </c>
      <c r="I16" s="11">
        <v>10687.324000000001</v>
      </c>
      <c r="J16" s="11">
        <v>11010.778</v>
      </c>
      <c r="K16" s="11">
        <v>11419.54</v>
      </c>
      <c r="L16" s="11">
        <v>11932.094999999999</v>
      </c>
      <c r="M16" s="11">
        <v>12548.781999999999</v>
      </c>
      <c r="N16" s="11">
        <v>13185.281000000001</v>
      </c>
      <c r="O16" s="11">
        <v>13911.346</v>
      </c>
      <c r="P16" s="11">
        <v>14674.133</v>
      </c>
      <c r="Q16" s="11">
        <v>15399.708000000001</v>
      </c>
      <c r="R16" s="11">
        <v>16044.333000000001</v>
      </c>
      <c r="S16" s="11">
        <v>16555.764999999999</v>
      </c>
      <c r="T16" s="11">
        <v>16986.743999999999</v>
      </c>
      <c r="U16" s="11">
        <v>17372.735000000001</v>
      </c>
      <c r="V16" s="11">
        <v>17770.493999999999</v>
      </c>
      <c r="W16" s="11">
        <v>18209.793000000001</v>
      </c>
      <c r="X16" s="11">
        <v>18620.210999999999</v>
      </c>
      <c r="Y16" s="11">
        <v>19060.901000000002</v>
      </c>
      <c r="Z16" s="11">
        <v>19496.974999999999</v>
      </c>
      <c r="AA16" s="11">
        <v>19877.121999999999</v>
      </c>
      <c r="AB16" s="11">
        <v>20169.733</v>
      </c>
      <c r="AC16" s="11">
        <v>20327.325000000001</v>
      </c>
      <c r="AD16" s="11">
        <v>20418.536</v>
      </c>
      <c r="AE16" s="11">
        <v>20442.806</v>
      </c>
      <c r="AF16" s="11">
        <v>20401.602999999999</v>
      </c>
      <c r="AG16" s="11">
        <v>20298.632000000001</v>
      </c>
      <c r="AH16" s="11">
        <v>20085.171999999999</v>
      </c>
      <c r="AI16" s="11">
        <v>19818.701000000001</v>
      </c>
      <c r="AJ16" s="11">
        <v>19530.241999999998</v>
      </c>
      <c r="AK16" s="11">
        <v>19266.186000000002</v>
      </c>
      <c r="AL16" s="11">
        <v>19056.222000000002</v>
      </c>
      <c r="AM16" s="11">
        <v>18855.203000000001</v>
      </c>
      <c r="AN16" s="11">
        <v>18717.496999999999</v>
      </c>
      <c r="AO16" s="11">
        <v>18634.838</v>
      </c>
      <c r="AP16" s="11">
        <v>18593.972000000002</v>
      </c>
      <c r="AQ16" s="11">
        <v>18588.297999999999</v>
      </c>
      <c r="AR16" s="11">
        <v>18577.276999999998</v>
      </c>
      <c r="AS16" s="11">
        <v>18608.350999999999</v>
      </c>
      <c r="AT16" s="11">
        <v>18688.129000000001</v>
      </c>
      <c r="AU16" s="11">
        <v>18828.276000000002</v>
      </c>
      <c r="AV16" s="11">
        <v>19032.548999999999</v>
      </c>
      <c r="AW16" s="11">
        <v>19251.698</v>
      </c>
      <c r="AX16" s="11">
        <v>19537.472000000002</v>
      </c>
      <c r="AY16" s="11">
        <v>19861.762999999999</v>
      </c>
      <c r="AZ16" s="11">
        <v>20185.003000000001</v>
      </c>
      <c r="BA16" s="11">
        <v>20482.428</v>
      </c>
      <c r="BB16" s="11"/>
      <c r="BC16" s="10">
        <v>2013</v>
      </c>
      <c r="BD16" s="11">
        <v>20784.749</v>
      </c>
      <c r="BE16" s="11">
        <v>20752.830999999998</v>
      </c>
      <c r="BF16" s="11">
        <v>21023.084999999999</v>
      </c>
      <c r="BG16" s="11">
        <v>21831.063999999998</v>
      </c>
      <c r="BH16" s="11">
        <v>22501.008000000002</v>
      </c>
      <c r="BI16" s="11">
        <v>22037.868999999999</v>
      </c>
      <c r="BJ16" s="11">
        <v>21248.896000000001</v>
      </c>
      <c r="BK16" s="11">
        <v>20397.75</v>
      </c>
      <c r="BL16" s="11">
        <v>20624.678</v>
      </c>
      <c r="BM16" s="11">
        <v>21769.151000000002</v>
      </c>
      <c r="BN16" s="11">
        <v>22703.61</v>
      </c>
      <c r="BO16" s="11">
        <v>21301.225999999999</v>
      </c>
      <c r="BP16" s="11">
        <v>18391.018</v>
      </c>
      <c r="BQ16" s="11">
        <v>14674.133</v>
      </c>
      <c r="BR16" s="11">
        <v>10434.968999999999</v>
      </c>
      <c r="BS16" s="11">
        <v>7718.9139999999998</v>
      </c>
      <c r="BT16" s="11">
        <v>5777.0240000000003</v>
      </c>
      <c r="BU16" s="11">
        <v>3815.8420000000001</v>
      </c>
      <c r="BV16" s="11">
        <v>1717.3869999999999</v>
      </c>
      <c r="BW16" s="11">
        <v>478.08699999999999</v>
      </c>
      <c r="BX16" s="11">
        <v>67.424999999999997</v>
      </c>
    </row>
    <row r="17" spans="2:76" x14ac:dyDescent="0.2">
      <c r="B17" s="13" t="s">
        <v>12</v>
      </c>
      <c r="C17" s="11">
        <v>8922.1440000000002</v>
      </c>
      <c r="D17" s="11">
        <v>8857.2870000000003</v>
      </c>
      <c r="E17" s="11">
        <v>8785.7139999999999</v>
      </c>
      <c r="F17" s="11">
        <v>8723.6730000000007</v>
      </c>
      <c r="G17" s="11">
        <v>8702.2759999999998</v>
      </c>
      <c r="H17" s="11">
        <v>8744.6139999999996</v>
      </c>
      <c r="I17" s="11">
        <v>8763.3639999999996</v>
      </c>
      <c r="J17" s="11">
        <v>8847.4650000000001</v>
      </c>
      <c r="K17" s="11">
        <v>8996.0580000000009</v>
      </c>
      <c r="L17" s="11">
        <v>9203.57</v>
      </c>
      <c r="M17" s="11">
        <v>9469.1730000000007</v>
      </c>
      <c r="N17" s="11">
        <v>9741.8160000000007</v>
      </c>
      <c r="O17" s="11">
        <v>10058.614</v>
      </c>
      <c r="P17" s="11">
        <v>10434.968999999999</v>
      </c>
      <c r="Q17" s="11">
        <v>10897.284</v>
      </c>
      <c r="R17" s="11">
        <v>11456.449000000001</v>
      </c>
      <c r="S17" s="11">
        <v>12035.803</v>
      </c>
      <c r="T17" s="11">
        <v>12708.147000000001</v>
      </c>
      <c r="U17" s="11">
        <v>13423.718999999999</v>
      </c>
      <c r="V17" s="11">
        <v>14110.058999999999</v>
      </c>
      <c r="W17" s="11">
        <v>14725.034</v>
      </c>
      <c r="X17" s="11">
        <v>15195.71</v>
      </c>
      <c r="Y17" s="11">
        <v>15599.618</v>
      </c>
      <c r="Z17" s="11">
        <v>15971.811</v>
      </c>
      <c r="AA17" s="11">
        <v>16364.839</v>
      </c>
      <c r="AB17" s="11">
        <v>16803.780999999999</v>
      </c>
      <c r="AC17" s="11">
        <v>17188.361000000001</v>
      </c>
      <c r="AD17" s="11">
        <v>17608.416000000001</v>
      </c>
      <c r="AE17" s="11">
        <v>18030.343000000001</v>
      </c>
      <c r="AF17" s="11">
        <v>18406.22</v>
      </c>
      <c r="AG17" s="11">
        <v>18707.397000000001</v>
      </c>
      <c r="AH17" s="11">
        <v>18852.874</v>
      </c>
      <c r="AI17" s="11">
        <v>18947.355</v>
      </c>
      <c r="AJ17" s="11">
        <v>18989.657999999999</v>
      </c>
      <c r="AK17" s="11">
        <v>18978.773000000001</v>
      </c>
      <c r="AL17" s="11">
        <v>18915.647000000001</v>
      </c>
      <c r="AM17" s="11">
        <v>18716.71</v>
      </c>
      <c r="AN17" s="11">
        <v>18475.756000000001</v>
      </c>
      <c r="AO17" s="11">
        <v>18221.499</v>
      </c>
      <c r="AP17" s="11">
        <v>17998.618999999999</v>
      </c>
      <c r="AQ17" s="11">
        <v>17835.214</v>
      </c>
      <c r="AR17" s="11">
        <v>17646.704000000002</v>
      </c>
      <c r="AS17" s="11">
        <v>17524.614000000001</v>
      </c>
      <c r="AT17" s="11">
        <v>17460.482</v>
      </c>
      <c r="AU17" s="11">
        <v>17443.008999999998</v>
      </c>
      <c r="AV17" s="11">
        <v>17466.525000000001</v>
      </c>
      <c r="AW17" s="11">
        <v>17453.29</v>
      </c>
      <c r="AX17" s="11">
        <v>17488.911</v>
      </c>
      <c r="AY17" s="11">
        <v>17577.264999999999</v>
      </c>
      <c r="AZ17" s="11">
        <v>17728.61</v>
      </c>
      <c r="BA17" s="11">
        <v>17946.879000000001</v>
      </c>
      <c r="BB17" s="11"/>
      <c r="BC17" s="10">
        <v>2014</v>
      </c>
      <c r="BD17" s="11">
        <v>20950.916000000001</v>
      </c>
      <c r="BE17" s="11">
        <v>20788.014999999999</v>
      </c>
      <c r="BF17" s="11">
        <v>21078.861000000001</v>
      </c>
      <c r="BG17" s="11">
        <v>21686.677</v>
      </c>
      <c r="BH17" s="11">
        <v>22641.072</v>
      </c>
      <c r="BI17" s="11">
        <v>22206.692999999999</v>
      </c>
      <c r="BJ17" s="11">
        <v>21562.983</v>
      </c>
      <c r="BK17" s="11">
        <v>20504.171999999999</v>
      </c>
      <c r="BL17" s="11">
        <v>20527.111000000001</v>
      </c>
      <c r="BM17" s="11">
        <v>21411.706999999999</v>
      </c>
      <c r="BN17" s="11">
        <v>22599.134999999998</v>
      </c>
      <c r="BO17" s="11">
        <v>21677.502</v>
      </c>
      <c r="BP17" s="11">
        <v>18784.925999999999</v>
      </c>
      <c r="BQ17" s="11">
        <v>15399.708000000001</v>
      </c>
      <c r="BR17" s="11">
        <v>10897.284</v>
      </c>
      <c r="BS17" s="11">
        <v>7918.0739999999996</v>
      </c>
      <c r="BT17" s="11">
        <v>5777.8019999999997</v>
      </c>
      <c r="BU17" s="11">
        <v>3872.0709999999999</v>
      </c>
      <c r="BV17" s="11">
        <v>1732.355</v>
      </c>
      <c r="BW17" s="11">
        <v>495.846</v>
      </c>
      <c r="BX17" s="11">
        <v>70.096000000000004</v>
      </c>
    </row>
    <row r="18" spans="2:76" x14ac:dyDescent="0.2">
      <c r="B18" s="13" t="s">
        <v>13</v>
      </c>
      <c r="C18" s="11">
        <v>7458.018</v>
      </c>
      <c r="D18" s="11">
        <v>7462.8050000000003</v>
      </c>
      <c r="E18" s="11">
        <v>7455.78</v>
      </c>
      <c r="F18" s="11">
        <v>7458.701</v>
      </c>
      <c r="G18" s="11">
        <v>7479.5230000000001</v>
      </c>
      <c r="H18" s="11">
        <v>7512.4120000000003</v>
      </c>
      <c r="I18" s="11">
        <v>7490.4350000000004</v>
      </c>
      <c r="J18" s="11">
        <v>7452.549</v>
      </c>
      <c r="K18" s="11">
        <v>7413.3040000000001</v>
      </c>
      <c r="L18" s="11">
        <v>7400.0079999999998</v>
      </c>
      <c r="M18" s="11">
        <v>7434.8379999999997</v>
      </c>
      <c r="N18" s="11">
        <v>7477.223</v>
      </c>
      <c r="O18" s="11">
        <v>7572.3469999999998</v>
      </c>
      <c r="P18" s="11">
        <v>7718.9139999999998</v>
      </c>
      <c r="Q18" s="11">
        <v>7918.0739999999996</v>
      </c>
      <c r="R18" s="11">
        <v>8173.1310000000003</v>
      </c>
      <c r="S18" s="11">
        <v>8410.1509999999998</v>
      </c>
      <c r="T18" s="11">
        <v>8691.2710000000006</v>
      </c>
      <c r="U18" s="11">
        <v>9031.357</v>
      </c>
      <c r="V18" s="11">
        <v>9454.2039999999997</v>
      </c>
      <c r="W18" s="11">
        <v>9970.1730000000007</v>
      </c>
      <c r="X18" s="11">
        <v>10486.455</v>
      </c>
      <c r="Y18" s="11">
        <v>11087.808999999999</v>
      </c>
      <c r="Z18" s="11">
        <v>11730.088</v>
      </c>
      <c r="AA18" s="11">
        <v>12351.174999999999</v>
      </c>
      <c r="AB18" s="11">
        <v>12917.025</v>
      </c>
      <c r="AC18" s="11">
        <v>13327.89</v>
      </c>
      <c r="AD18" s="11">
        <v>13691.694</v>
      </c>
      <c r="AE18" s="11">
        <v>14041.293</v>
      </c>
      <c r="AF18" s="11">
        <v>14421.45</v>
      </c>
      <c r="AG18" s="11">
        <v>14851.896000000001</v>
      </c>
      <c r="AH18" s="11">
        <v>15197.633</v>
      </c>
      <c r="AI18" s="11">
        <v>15582.174999999999</v>
      </c>
      <c r="AJ18" s="11">
        <v>15975.915000000001</v>
      </c>
      <c r="AK18" s="11">
        <v>16337.858</v>
      </c>
      <c r="AL18" s="11">
        <v>16644.235000000001</v>
      </c>
      <c r="AM18" s="11">
        <v>16770.48</v>
      </c>
      <c r="AN18" s="11">
        <v>16864.083999999999</v>
      </c>
      <c r="AO18" s="11">
        <v>16923.763999999999</v>
      </c>
      <c r="AP18" s="11">
        <v>16947.288</v>
      </c>
      <c r="AQ18" s="11">
        <v>16934.213</v>
      </c>
      <c r="AR18" s="11">
        <v>16750.221000000001</v>
      </c>
      <c r="AS18" s="11">
        <v>16539.083999999999</v>
      </c>
      <c r="AT18" s="11">
        <v>16328.194</v>
      </c>
      <c r="AU18" s="11">
        <v>16159.665999999999</v>
      </c>
      <c r="AV18" s="11">
        <v>16058.106</v>
      </c>
      <c r="AW18" s="11">
        <v>15888.333000000001</v>
      </c>
      <c r="AX18" s="11">
        <v>15787.156000000001</v>
      </c>
      <c r="AY18" s="11">
        <v>15744.527</v>
      </c>
      <c r="AZ18" s="11">
        <v>15752.835999999999</v>
      </c>
      <c r="BA18" s="11">
        <v>15810.386</v>
      </c>
      <c r="BB18" s="11"/>
      <c r="BC18" s="10">
        <v>2015</v>
      </c>
      <c r="BD18" s="11">
        <v>21094.14</v>
      </c>
      <c r="BE18" s="11">
        <v>20832.523000000001</v>
      </c>
      <c r="BF18" s="11">
        <v>21116.641</v>
      </c>
      <c r="BG18" s="11">
        <v>21595.546999999999</v>
      </c>
      <c r="BH18" s="11">
        <v>22694.974999999999</v>
      </c>
      <c r="BI18" s="11">
        <v>22395.683000000001</v>
      </c>
      <c r="BJ18" s="11">
        <v>21846.419000000002</v>
      </c>
      <c r="BK18" s="11">
        <v>20680.284</v>
      </c>
      <c r="BL18" s="11">
        <v>20466.682000000001</v>
      </c>
      <c r="BM18" s="11">
        <v>21112.720000000001</v>
      </c>
      <c r="BN18" s="11">
        <v>22425.550999999999</v>
      </c>
      <c r="BO18" s="11">
        <v>21953.034</v>
      </c>
      <c r="BP18" s="11">
        <v>19221.124</v>
      </c>
      <c r="BQ18" s="11">
        <v>16044.333000000001</v>
      </c>
      <c r="BR18" s="11">
        <v>11456.449000000001</v>
      </c>
      <c r="BS18" s="11">
        <v>8173.1310000000003</v>
      </c>
      <c r="BT18" s="11">
        <v>5835.86</v>
      </c>
      <c r="BU18" s="11">
        <v>3899.7869999999998</v>
      </c>
      <c r="BV18" s="11">
        <v>1733.6379999999999</v>
      </c>
      <c r="BW18" s="11">
        <v>475.81900000000002</v>
      </c>
      <c r="BX18" s="11">
        <v>73.293999999999997</v>
      </c>
    </row>
    <row r="19" spans="2:76" x14ac:dyDescent="0.2">
      <c r="B19" s="13" t="s">
        <v>39</v>
      </c>
      <c r="C19" s="11">
        <v>5024.982</v>
      </c>
      <c r="D19" s="11">
        <v>5151.2079999999996</v>
      </c>
      <c r="E19" s="11">
        <v>5253.049</v>
      </c>
      <c r="F19" s="11">
        <v>5329.31</v>
      </c>
      <c r="G19" s="11">
        <v>5386.4359999999997</v>
      </c>
      <c r="H19" s="11">
        <v>5440.3540000000003</v>
      </c>
      <c r="I19" s="11">
        <v>5518.3980000000001</v>
      </c>
      <c r="J19" s="11">
        <v>5613.067</v>
      </c>
      <c r="K19" s="11">
        <v>5719.6170000000002</v>
      </c>
      <c r="L19" s="11">
        <v>5816.125</v>
      </c>
      <c r="M19" s="11">
        <v>5885.2920000000004</v>
      </c>
      <c r="N19" s="11">
        <v>5864.3980000000001</v>
      </c>
      <c r="O19" s="11">
        <v>5817.5559999999996</v>
      </c>
      <c r="P19" s="11">
        <v>5777.0240000000003</v>
      </c>
      <c r="Q19" s="11">
        <v>5777.8019999999997</v>
      </c>
      <c r="R19" s="11">
        <v>5835.86</v>
      </c>
      <c r="S19" s="11">
        <v>5880.4480000000003</v>
      </c>
      <c r="T19" s="11">
        <v>5963.0320000000002</v>
      </c>
      <c r="U19" s="11">
        <v>6088.9449999999997</v>
      </c>
      <c r="V19" s="11">
        <v>6263.1639999999998</v>
      </c>
      <c r="W19" s="11">
        <v>6489.7669999999998</v>
      </c>
      <c r="X19" s="11">
        <v>6690.7740000000003</v>
      </c>
      <c r="Y19" s="11">
        <v>6921.5619999999999</v>
      </c>
      <c r="Z19" s="11">
        <v>7202.7</v>
      </c>
      <c r="AA19" s="11">
        <v>7561.3559999999998</v>
      </c>
      <c r="AB19" s="11">
        <v>8008.86</v>
      </c>
      <c r="AC19" s="11">
        <v>8440.7060000000001</v>
      </c>
      <c r="AD19" s="11">
        <v>8941.3060000000005</v>
      </c>
      <c r="AE19" s="11">
        <v>9478.0519999999997</v>
      </c>
      <c r="AF19" s="11">
        <v>10002.298000000001</v>
      </c>
      <c r="AG19" s="11">
        <v>10489.598</v>
      </c>
      <c r="AH19" s="11">
        <v>10822.207</v>
      </c>
      <c r="AI19" s="11">
        <v>11122.485000000001</v>
      </c>
      <c r="AJ19" s="11">
        <v>11427.691000000001</v>
      </c>
      <c r="AK19" s="11">
        <v>11775.617</v>
      </c>
      <c r="AL19" s="11">
        <v>12178.337</v>
      </c>
      <c r="AM19" s="11">
        <v>12472.436</v>
      </c>
      <c r="AN19" s="11">
        <v>12798.543</v>
      </c>
      <c r="AO19" s="11">
        <v>13141.302</v>
      </c>
      <c r="AP19" s="11">
        <v>13471.656000000001</v>
      </c>
      <c r="AQ19" s="11">
        <v>13771.151</v>
      </c>
      <c r="AR19" s="11">
        <v>13871.692999999999</v>
      </c>
      <c r="AS19" s="11">
        <v>13953.444</v>
      </c>
      <c r="AT19" s="11">
        <v>14025.823</v>
      </c>
      <c r="AU19" s="11">
        <v>14086.591</v>
      </c>
      <c r="AV19" s="11">
        <v>14129.628000000001</v>
      </c>
      <c r="AW19" s="11">
        <v>13972.245999999999</v>
      </c>
      <c r="AX19" s="11">
        <v>13795.834000000001</v>
      </c>
      <c r="AY19" s="11">
        <v>13635.755999999999</v>
      </c>
      <c r="AZ19" s="11">
        <v>13532.651</v>
      </c>
      <c r="BA19" s="11">
        <v>13504.33</v>
      </c>
      <c r="BB19" s="11"/>
      <c r="BC19" s="10">
        <v>2016</v>
      </c>
      <c r="BD19" s="11">
        <v>21292.403999999999</v>
      </c>
      <c r="BE19" s="11">
        <v>20946.809000000001</v>
      </c>
      <c r="BF19" s="11">
        <v>21176.288</v>
      </c>
      <c r="BG19" s="11">
        <v>21564.058000000001</v>
      </c>
      <c r="BH19" s="11">
        <v>22678.402999999998</v>
      </c>
      <c r="BI19" s="11">
        <v>22597.951000000001</v>
      </c>
      <c r="BJ19" s="11">
        <v>22085.65</v>
      </c>
      <c r="BK19" s="11">
        <v>20903.128000000001</v>
      </c>
      <c r="BL19" s="11">
        <v>20433.748</v>
      </c>
      <c r="BM19" s="11">
        <v>20860.060000000001</v>
      </c>
      <c r="BN19" s="11">
        <v>22169.888999999999</v>
      </c>
      <c r="BO19" s="11">
        <v>22114.348999999998</v>
      </c>
      <c r="BP19" s="11">
        <v>19644.486000000001</v>
      </c>
      <c r="BQ19" s="11">
        <v>16555.764999999999</v>
      </c>
      <c r="BR19" s="11">
        <v>12035.803</v>
      </c>
      <c r="BS19" s="11">
        <v>8410.1509999999998</v>
      </c>
      <c r="BT19" s="11">
        <v>5880.4480000000003</v>
      </c>
      <c r="BU19" s="11">
        <v>3908.3780000000002</v>
      </c>
      <c r="BV19" s="11">
        <v>1850.0340000000001</v>
      </c>
      <c r="BW19" s="11">
        <v>505.245</v>
      </c>
      <c r="BX19" s="11">
        <v>77.078999999999994</v>
      </c>
    </row>
    <row r="20" spans="2:76" x14ac:dyDescent="0.2">
      <c r="B20" s="13" t="s">
        <v>40</v>
      </c>
      <c r="C20" s="11">
        <v>2661.6219999999998</v>
      </c>
      <c r="D20" s="11">
        <v>2769.681</v>
      </c>
      <c r="E20" s="11">
        <v>2868.1729999999998</v>
      </c>
      <c r="F20" s="11">
        <v>2958.9360000000001</v>
      </c>
      <c r="G20" s="11">
        <v>3039.7260000000001</v>
      </c>
      <c r="H20" s="11">
        <v>3108.2020000000002</v>
      </c>
      <c r="I20" s="11">
        <v>3214.0239999999999</v>
      </c>
      <c r="J20" s="11">
        <v>3302.0990000000002</v>
      </c>
      <c r="K20" s="11">
        <v>3381.1640000000002</v>
      </c>
      <c r="L20" s="11">
        <v>3457.5169999999998</v>
      </c>
      <c r="M20" s="11">
        <v>3537.982</v>
      </c>
      <c r="N20" s="11">
        <v>3640.1729999999998</v>
      </c>
      <c r="O20" s="11">
        <v>3733.9839999999999</v>
      </c>
      <c r="P20" s="11">
        <v>3815.8420000000001</v>
      </c>
      <c r="Q20" s="11">
        <v>3872.0709999999999</v>
      </c>
      <c r="R20" s="11">
        <v>3899.7869999999998</v>
      </c>
      <c r="S20" s="11">
        <v>3908.3780000000002</v>
      </c>
      <c r="T20" s="11">
        <v>3887.9659999999999</v>
      </c>
      <c r="U20" s="11">
        <v>3870.1469999999999</v>
      </c>
      <c r="V20" s="11">
        <v>3879.3319999999999</v>
      </c>
      <c r="W20" s="11">
        <v>3924.7150000000001</v>
      </c>
      <c r="X20" s="11">
        <v>3989.634</v>
      </c>
      <c r="Y20" s="11">
        <v>4059.933</v>
      </c>
      <c r="Z20" s="11">
        <v>4150.9110000000001</v>
      </c>
      <c r="AA20" s="11">
        <v>4273.6890000000003</v>
      </c>
      <c r="AB20" s="11">
        <v>4434.9040000000005</v>
      </c>
      <c r="AC20" s="11">
        <v>4607.2950000000001</v>
      </c>
      <c r="AD20" s="11">
        <v>4779.415</v>
      </c>
      <c r="AE20" s="11">
        <v>4978.3159999999998</v>
      </c>
      <c r="AF20" s="11">
        <v>5233.7610000000004</v>
      </c>
      <c r="AG20" s="11">
        <v>5559.875</v>
      </c>
      <c r="AH20" s="11">
        <v>5909.0569999999998</v>
      </c>
      <c r="AI20" s="11">
        <v>6286.4889999999996</v>
      </c>
      <c r="AJ20" s="11">
        <v>6674.5020000000004</v>
      </c>
      <c r="AK20" s="11">
        <v>7043.8419999999996</v>
      </c>
      <c r="AL20" s="11">
        <v>7386.85</v>
      </c>
      <c r="AM20" s="11">
        <v>7656.4549999999999</v>
      </c>
      <c r="AN20" s="11">
        <v>7886.8440000000001</v>
      </c>
      <c r="AO20" s="11">
        <v>8118.7129999999997</v>
      </c>
      <c r="AP20" s="11">
        <v>8383.777</v>
      </c>
      <c r="AQ20" s="11">
        <v>8693.2909999999993</v>
      </c>
      <c r="AR20" s="11">
        <v>8952.5949999999993</v>
      </c>
      <c r="AS20" s="11">
        <v>9210.4609999999993</v>
      </c>
      <c r="AT20" s="11">
        <v>9472.1090000000004</v>
      </c>
      <c r="AU20" s="11">
        <v>9723.0069999999996</v>
      </c>
      <c r="AV20" s="11">
        <v>9954.6970000000001</v>
      </c>
      <c r="AW20" s="11">
        <v>10066.304</v>
      </c>
      <c r="AX20" s="11">
        <v>10146.412</v>
      </c>
      <c r="AY20" s="11">
        <v>10220.465</v>
      </c>
      <c r="AZ20" s="11">
        <v>10287.183999999999</v>
      </c>
      <c r="BA20" s="11">
        <v>10339.870999999999</v>
      </c>
      <c r="BB20" s="11"/>
      <c r="BC20" s="10">
        <v>2017</v>
      </c>
      <c r="BD20" s="11">
        <v>21443.774000000001</v>
      </c>
      <c r="BE20" s="11">
        <v>21076.315999999999</v>
      </c>
      <c r="BF20" s="11">
        <v>21229.976999999999</v>
      </c>
      <c r="BG20" s="11">
        <v>21586.634999999998</v>
      </c>
      <c r="BH20" s="11">
        <v>22577.621999999999</v>
      </c>
      <c r="BI20" s="11">
        <v>22820.3</v>
      </c>
      <c r="BJ20" s="11">
        <v>22285.444</v>
      </c>
      <c r="BK20" s="11">
        <v>21191.468000000001</v>
      </c>
      <c r="BL20" s="11">
        <v>20440.085999999999</v>
      </c>
      <c r="BM20" s="11">
        <v>20673.085999999999</v>
      </c>
      <c r="BN20" s="11">
        <v>21846.384999999998</v>
      </c>
      <c r="BO20" s="11">
        <v>22191.97</v>
      </c>
      <c r="BP20" s="11">
        <v>20097.582999999999</v>
      </c>
      <c r="BQ20" s="11">
        <v>16986.743999999999</v>
      </c>
      <c r="BR20" s="11">
        <v>12708.147000000001</v>
      </c>
      <c r="BS20" s="11">
        <v>8691.2710000000006</v>
      </c>
      <c r="BT20" s="11">
        <v>5963.0320000000002</v>
      </c>
      <c r="BU20" s="11">
        <v>3887.9659999999999</v>
      </c>
      <c r="BV20" s="11">
        <v>1941.5840000000001</v>
      </c>
      <c r="BW20" s="11">
        <v>541.79</v>
      </c>
      <c r="BX20" s="11">
        <v>81.364999999999995</v>
      </c>
    </row>
    <row r="21" spans="2:76" x14ac:dyDescent="0.2">
      <c r="B21" s="13" t="s">
        <v>41</v>
      </c>
      <c r="C21" s="11">
        <v>1118.7080000000001</v>
      </c>
      <c r="D21" s="11">
        <v>1181.684</v>
      </c>
      <c r="E21" s="11">
        <v>1212.104</v>
      </c>
      <c r="F21" s="11">
        <v>1216.0139999999999</v>
      </c>
      <c r="G21" s="11">
        <v>1206.674</v>
      </c>
      <c r="H21" s="11">
        <v>1195.162</v>
      </c>
      <c r="I21" s="11">
        <v>1303.615</v>
      </c>
      <c r="J21" s="11">
        <v>1392.8530000000001</v>
      </c>
      <c r="K21" s="11">
        <v>1452.5239999999999</v>
      </c>
      <c r="L21" s="11">
        <v>1480.548</v>
      </c>
      <c r="M21" s="11">
        <v>1486.6030000000001</v>
      </c>
      <c r="N21" s="11">
        <v>1596.8610000000001</v>
      </c>
      <c r="O21" s="11">
        <v>1674.616</v>
      </c>
      <c r="P21" s="11">
        <v>1717.3869999999999</v>
      </c>
      <c r="Q21" s="11">
        <v>1732.355</v>
      </c>
      <c r="R21" s="11">
        <v>1733.6379999999999</v>
      </c>
      <c r="S21" s="11">
        <v>1850.0340000000001</v>
      </c>
      <c r="T21" s="11">
        <v>1941.5840000000001</v>
      </c>
      <c r="U21" s="11">
        <v>1992.53</v>
      </c>
      <c r="V21" s="11">
        <v>1992.78</v>
      </c>
      <c r="W21" s="11">
        <v>1953.634</v>
      </c>
      <c r="X21" s="11">
        <v>2016.4949999999999</v>
      </c>
      <c r="Y21" s="11">
        <v>2042.826</v>
      </c>
      <c r="Z21" s="11">
        <v>2041.579</v>
      </c>
      <c r="AA21" s="11">
        <v>2025.181</v>
      </c>
      <c r="AB21" s="11">
        <v>2007.979</v>
      </c>
      <c r="AC21" s="11">
        <v>2106.5970000000002</v>
      </c>
      <c r="AD21" s="11">
        <v>2181.4090000000001</v>
      </c>
      <c r="AE21" s="11">
        <v>2234.8110000000001</v>
      </c>
      <c r="AF21" s="11">
        <v>2276.0680000000002</v>
      </c>
      <c r="AG21" s="11">
        <v>2320.527</v>
      </c>
      <c r="AH21" s="11">
        <v>2484.7570000000001</v>
      </c>
      <c r="AI21" s="11">
        <v>2614.9989999999998</v>
      </c>
      <c r="AJ21" s="11">
        <v>2722.643</v>
      </c>
      <c r="AK21" s="11">
        <v>2834.0160000000001</v>
      </c>
      <c r="AL21" s="11">
        <v>2972.4749999999999</v>
      </c>
      <c r="AM21" s="11">
        <v>3264.7820000000002</v>
      </c>
      <c r="AN21" s="11">
        <v>3533.8389999999999</v>
      </c>
      <c r="AO21" s="11">
        <v>3753.4839999999999</v>
      </c>
      <c r="AP21" s="11">
        <v>3912.759</v>
      </c>
      <c r="AQ21" s="11">
        <v>4032.739</v>
      </c>
      <c r="AR21" s="11">
        <v>4288.7150000000001</v>
      </c>
      <c r="AS21" s="11">
        <v>4481.5510000000004</v>
      </c>
      <c r="AT21" s="11">
        <v>4620.84</v>
      </c>
      <c r="AU21" s="11">
        <v>4730.2889999999998</v>
      </c>
      <c r="AV21" s="11">
        <v>4840.6149999999998</v>
      </c>
      <c r="AW21" s="11">
        <v>5118.4970000000003</v>
      </c>
      <c r="AX21" s="11">
        <v>5345.6239999999998</v>
      </c>
      <c r="AY21" s="11">
        <v>5507.3969999999999</v>
      </c>
      <c r="AZ21" s="11">
        <v>5600.402</v>
      </c>
      <c r="BA21" s="11">
        <v>5650.6270000000004</v>
      </c>
      <c r="BB21" s="11"/>
      <c r="BC21" s="10">
        <v>2018</v>
      </c>
      <c r="BD21" s="11">
        <v>21558.682000000001</v>
      </c>
      <c r="BE21" s="11">
        <v>21217.800999999999</v>
      </c>
      <c r="BF21" s="11">
        <v>21279.43</v>
      </c>
      <c r="BG21" s="11">
        <v>21646.623</v>
      </c>
      <c r="BH21" s="11">
        <v>22428.95</v>
      </c>
      <c r="BI21" s="11">
        <v>23031.241000000002</v>
      </c>
      <c r="BJ21" s="11">
        <v>22460.710999999999</v>
      </c>
      <c r="BK21" s="11">
        <v>21517.582999999999</v>
      </c>
      <c r="BL21" s="11">
        <v>20493.401000000002</v>
      </c>
      <c r="BM21" s="11">
        <v>20544.850999999999</v>
      </c>
      <c r="BN21" s="11">
        <v>21490.27</v>
      </c>
      <c r="BO21" s="11">
        <v>22186.627</v>
      </c>
      <c r="BP21" s="11">
        <v>20543.564999999999</v>
      </c>
      <c r="BQ21" s="11">
        <v>17372.735000000001</v>
      </c>
      <c r="BR21" s="11">
        <v>13423.718999999999</v>
      </c>
      <c r="BS21" s="11">
        <v>9031.357</v>
      </c>
      <c r="BT21" s="11">
        <v>6088.9449999999997</v>
      </c>
      <c r="BU21" s="11">
        <v>3870.1469999999999</v>
      </c>
      <c r="BV21" s="11">
        <v>1992.53</v>
      </c>
      <c r="BW21" s="11">
        <v>575.57100000000003</v>
      </c>
      <c r="BX21" s="11">
        <v>86.001999999999995</v>
      </c>
    </row>
    <row r="22" spans="2:76" x14ac:dyDescent="0.2">
      <c r="B22" s="13" t="s">
        <v>42</v>
      </c>
      <c r="C22" s="11">
        <v>279.803</v>
      </c>
      <c r="D22" s="11">
        <v>299.50799999999998</v>
      </c>
      <c r="E22" s="11">
        <v>330.86900000000003</v>
      </c>
      <c r="F22" s="11">
        <v>355.88400000000001</v>
      </c>
      <c r="G22" s="11">
        <v>357.32299999999998</v>
      </c>
      <c r="H22" s="11">
        <v>322.21899999999999</v>
      </c>
      <c r="I22" s="11">
        <v>335.76900000000001</v>
      </c>
      <c r="J22" s="11">
        <v>353.28199999999998</v>
      </c>
      <c r="K22" s="11">
        <v>371.767</v>
      </c>
      <c r="L22" s="11">
        <v>383.97</v>
      </c>
      <c r="M22" s="11">
        <v>371.101</v>
      </c>
      <c r="N22" s="11">
        <v>398.86</v>
      </c>
      <c r="O22" s="11">
        <v>439.95100000000002</v>
      </c>
      <c r="P22" s="11">
        <v>478.08699999999999</v>
      </c>
      <c r="Q22" s="11">
        <v>495.846</v>
      </c>
      <c r="R22" s="11">
        <v>475.81900000000002</v>
      </c>
      <c r="S22" s="11">
        <v>505.245</v>
      </c>
      <c r="T22" s="11">
        <v>541.79</v>
      </c>
      <c r="U22" s="11">
        <v>575.57100000000003</v>
      </c>
      <c r="V22" s="11">
        <v>592.18799999999999</v>
      </c>
      <c r="W22" s="11">
        <v>569.93100000000004</v>
      </c>
      <c r="X22" s="11">
        <v>606.59699999999998</v>
      </c>
      <c r="Y22" s="11">
        <v>662.63499999999999</v>
      </c>
      <c r="Z22" s="11">
        <v>706.28099999999995</v>
      </c>
      <c r="AA22" s="11">
        <v>710.19</v>
      </c>
      <c r="AB22" s="11">
        <v>660.59699999999998</v>
      </c>
      <c r="AC22" s="11">
        <v>681.65700000000004</v>
      </c>
      <c r="AD22" s="11">
        <v>710.20799999999997</v>
      </c>
      <c r="AE22" s="11">
        <v>732.50599999999997</v>
      </c>
      <c r="AF22" s="11">
        <v>734.29700000000003</v>
      </c>
      <c r="AG22" s="11">
        <v>697.36900000000003</v>
      </c>
      <c r="AH22" s="11">
        <v>727.34299999999996</v>
      </c>
      <c r="AI22" s="11">
        <v>775.18200000000002</v>
      </c>
      <c r="AJ22" s="11">
        <v>820.85799999999995</v>
      </c>
      <c r="AK22" s="11">
        <v>845.3</v>
      </c>
      <c r="AL22" s="11">
        <v>828.803</v>
      </c>
      <c r="AM22" s="11">
        <v>877.56399999999996</v>
      </c>
      <c r="AN22" s="11">
        <v>935.08299999999997</v>
      </c>
      <c r="AO22" s="11">
        <v>1001.599</v>
      </c>
      <c r="AP22" s="11">
        <v>1065.9179999999999</v>
      </c>
      <c r="AQ22" s="11">
        <v>1092.558</v>
      </c>
      <c r="AR22" s="11">
        <v>1194.799</v>
      </c>
      <c r="AS22" s="11">
        <v>1331.1679999999999</v>
      </c>
      <c r="AT22" s="11">
        <v>1456.6120000000001</v>
      </c>
      <c r="AU22" s="11">
        <v>1529.789</v>
      </c>
      <c r="AV22" s="11">
        <v>1523.7170000000001</v>
      </c>
      <c r="AW22" s="11">
        <v>1620.1790000000001</v>
      </c>
      <c r="AX22" s="11">
        <v>1725.4649999999999</v>
      </c>
      <c r="AY22" s="11">
        <v>1821.9290000000001</v>
      </c>
      <c r="AZ22" s="11">
        <v>1886.395</v>
      </c>
      <c r="BA22" s="11">
        <v>1880.569</v>
      </c>
      <c r="BB22" s="11"/>
      <c r="BC22" s="10">
        <v>2019</v>
      </c>
      <c r="BD22" s="11">
        <v>21663.1</v>
      </c>
      <c r="BE22" s="11">
        <v>21359.821</v>
      </c>
      <c r="BF22" s="11">
        <v>21333.686000000002</v>
      </c>
      <c r="BG22" s="11">
        <v>21710.918000000001</v>
      </c>
      <c r="BH22" s="11">
        <v>22291.862000000001</v>
      </c>
      <c r="BI22" s="11">
        <v>23181.409</v>
      </c>
      <c r="BJ22" s="11">
        <v>22639.231</v>
      </c>
      <c r="BK22" s="11">
        <v>21838.421999999999</v>
      </c>
      <c r="BL22" s="11">
        <v>20605.965</v>
      </c>
      <c r="BM22" s="11">
        <v>20457.917000000001</v>
      </c>
      <c r="BN22" s="11">
        <v>21152.454000000002</v>
      </c>
      <c r="BO22" s="11">
        <v>22102.560000000001</v>
      </c>
      <c r="BP22" s="11">
        <v>20926.137999999999</v>
      </c>
      <c r="BQ22" s="11">
        <v>17770.493999999999</v>
      </c>
      <c r="BR22" s="11">
        <v>14110.058999999999</v>
      </c>
      <c r="BS22" s="11">
        <v>9454.2039999999997</v>
      </c>
      <c r="BT22" s="11">
        <v>6263.1639999999998</v>
      </c>
      <c r="BU22" s="11">
        <v>3879.3319999999999</v>
      </c>
      <c r="BV22" s="11">
        <v>1992.78</v>
      </c>
      <c r="BW22" s="11">
        <v>592.18799999999999</v>
      </c>
      <c r="BX22" s="11">
        <v>90.77</v>
      </c>
    </row>
    <row r="23" spans="2:76" x14ac:dyDescent="0.2">
      <c r="B23" s="13" t="s">
        <v>43</v>
      </c>
      <c r="C23">
        <v>45.171999999999997</v>
      </c>
      <c r="D23">
        <v>45.398000000000003</v>
      </c>
      <c r="E23">
        <v>45.787999999999997</v>
      </c>
      <c r="F23">
        <v>46.424999999999997</v>
      </c>
      <c r="G23">
        <v>47.393999999999998</v>
      </c>
      <c r="H23">
        <v>48.747999999999998</v>
      </c>
      <c r="I23">
        <v>50.564999999999998</v>
      </c>
      <c r="J23">
        <v>52.831000000000003</v>
      </c>
      <c r="K23">
        <v>55.384</v>
      </c>
      <c r="L23">
        <v>57.997</v>
      </c>
      <c r="M23">
        <v>60.512999999999998</v>
      </c>
      <c r="N23" s="11">
        <v>62.856000000000002</v>
      </c>
      <c r="O23" s="11">
        <v>65.099000000000004</v>
      </c>
      <c r="P23" s="11">
        <v>67.424999999999997</v>
      </c>
      <c r="Q23" s="11">
        <v>70.096000000000004</v>
      </c>
      <c r="R23" s="11">
        <v>73.293999999999997</v>
      </c>
      <c r="S23" s="11">
        <v>77.078999999999994</v>
      </c>
      <c r="T23" s="11">
        <v>81.364999999999995</v>
      </c>
      <c r="U23" s="11">
        <v>86.001999999999995</v>
      </c>
      <c r="V23" s="11">
        <v>90.77</v>
      </c>
      <c r="W23" s="11">
        <v>95.506</v>
      </c>
      <c r="X23" s="11">
        <v>100.133</v>
      </c>
      <c r="Y23" s="11">
        <v>104.68300000000001</v>
      </c>
      <c r="Z23" s="11">
        <v>109.21899999999999</v>
      </c>
      <c r="AA23" s="11">
        <v>113.851</v>
      </c>
      <c r="AB23" s="11">
        <v>118.642</v>
      </c>
      <c r="AC23" s="11">
        <v>123.672</v>
      </c>
      <c r="AD23" s="11">
        <v>128.87299999999999</v>
      </c>
      <c r="AE23" s="11">
        <v>133.98500000000001</v>
      </c>
      <c r="AF23" s="11">
        <v>138.65299999999999</v>
      </c>
      <c r="AG23" s="11">
        <v>142.66</v>
      </c>
      <c r="AH23" s="11">
        <v>145.93899999999999</v>
      </c>
      <c r="AI23" s="11">
        <v>148.68199999999999</v>
      </c>
      <c r="AJ23" s="11">
        <v>151.25</v>
      </c>
      <c r="AK23" s="11">
        <v>154.149</v>
      </c>
      <c r="AL23" s="11">
        <v>157.779</v>
      </c>
      <c r="AM23" s="11">
        <v>162.315</v>
      </c>
      <c r="AN23" s="11">
        <v>167.78299999999999</v>
      </c>
      <c r="AO23" s="11">
        <v>174.26499999999999</v>
      </c>
      <c r="AP23" s="11">
        <v>181.803</v>
      </c>
      <c r="AQ23" s="11">
        <v>190.458</v>
      </c>
      <c r="AR23" s="11">
        <v>200.19399999999999</v>
      </c>
      <c r="AS23" s="11">
        <v>211.11500000000001</v>
      </c>
      <c r="AT23" s="11">
        <v>223.57300000000001</v>
      </c>
      <c r="AU23" s="11">
        <v>238.01300000000001</v>
      </c>
      <c r="AV23" s="11">
        <v>254.69</v>
      </c>
      <c r="AW23" s="11">
        <v>273.79500000000002</v>
      </c>
      <c r="AX23" s="11">
        <v>295.07299999999998</v>
      </c>
      <c r="AY23" s="11">
        <v>317.786</v>
      </c>
      <c r="AZ23" s="11">
        <v>340.91399999999999</v>
      </c>
      <c r="BA23" s="11">
        <v>363.71199999999999</v>
      </c>
      <c r="BB23" s="11"/>
      <c r="BC23" s="10">
        <v>2020</v>
      </c>
      <c r="BD23" s="11">
        <v>21776.014999999999</v>
      </c>
      <c r="BE23" s="11">
        <v>21486.319</v>
      </c>
      <c r="BF23" s="11">
        <v>21401.502</v>
      </c>
      <c r="BG23" s="11">
        <v>21758.146000000001</v>
      </c>
      <c r="BH23" s="11">
        <v>22205.325000000001</v>
      </c>
      <c r="BI23" s="11">
        <v>23242.86</v>
      </c>
      <c r="BJ23" s="11">
        <v>22836.045999999998</v>
      </c>
      <c r="BK23" s="11">
        <v>22126.254000000001</v>
      </c>
      <c r="BL23" s="11">
        <v>20783.517</v>
      </c>
      <c r="BM23" s="11">
        <v>20403.03</v>
      </c>
      <c r="BN23" s="11">
        <v>20867.53</v>
      </c>
      <c r="BO23" s="11">
        <v>21947.011999999999</v>
      </c>
      <c r="BP23" s="11">
        <v>21210.92</v>
      </c>
      <c r="BQ23" s="11">
        <v>18209.793000000001</v>
      </c>
      <c r="BR23" s="11">
        <v>14725.034</v>
      </c>
      <c r="BS23" s="11">
        <v>9970.1730000000007</v>
      </c>
      <c r="BT23" s="11">
        <v>6489.7669999999998</v>
      </c>
      <c r="BU23" s="11">
        <v>3924.7150000000001</v>
      </c>
      <c r="BV23" s="11">
        <v>1953.634</v>
      </c>
      <c r="BW23" s="11">
        <v>569.93100000000004</v>
      </c>
      <c r="BX23" s="11">
        <v>95.506</v>
      </c>
    </row>
    <row r="24" spans="2:76" x14ac:dyDescent="0.2">
      <c r="C24" s="15">
        <f>SUM(C3:C23)</f>
        <v>284594.39499999996</v>
      </c>
      <c r="D24" s="15">
        <f t="shared" ref="D24:BA24" si="0">SUM(D3:D23)</f>
        <v>287532.63799999992</v>
      </c>
      <c r="E24" s="15">
        <f t="shared" si="0"/>
        <v>290270.18699999998</v>
      </c>
      <c r="F24" s="15">
        <f t="shared" si="0"/>
        <v>292883.01000000007</v>
      </c>
      <c r="G24" s="15">
        <f t="shared" si="0"/>
        <v>295487.26699999999</v>
      </c>
      <c r="H24" s="15">
        <f t="shared" si="0"/>
        <v>298165.79700000002</v>
      </c>
      <c r="I24" s="15">
        <f t="shared" si="0"/>
        <v>300942.91699999996</v>
      </c>
      <c r="J24" s="15">
        <f t="shared" si="0"/>
        <v>303786.75200000004</v>
      </c>
      <c r="K24" s="15">
        <f t="shared" si="0"/>
        <v>306657.15299999999</v>
      </c>
      <c r="L24" s="15">
        <f t="shared" si="0"/>
        <v>309491.89299999992</v>
      </c>
      <c r="M24" s="15">
        <f t="shared" si="0"/>
        <v>312247.11600000004</v>
      </c>
      <c r="N24" s="15">
        <f t="shared" si="0"/>
        <v>314911.75199999998</v>
      </c>
      <c r="O24" s="15">
        <f t="shared" si="0"/>
        <v>317505.26599999995</v>
      </c>
      <c r="P24" s="15">
        <f t="shared" si="0"/>
        <v>320050.7159999999</v>
      </c>
      <c r="Q24" s="15">
        <f t="shared" si="0"/>
        <v>322583.00600000005</v>
      </c>
      <c r="R24" s="15">
        <f t="shared" si="0"/>
        <v>325127.63400000002</v>
      </c>
      <c r="S24" s="15">
        <f t="shared" si="0"/>
        <v>327690.12599999999</v>
      </c>
      <c r="T24" s="15">
        <f t="shared" si="0"/>
        <v>330262.54499999998</v>
      </c>
      <c r="U24" s="15">
        <f t="shared" si="0"/>
        <v>332840.74099999998</v>
      </c>
      <c r="V24" s="15">
        <f t="shared" si="0"/>
        <v>335416.4740000001</v>
      </c>
      <c r="W24" s="15">
        <f t="shared" si="0"/>
        <v>337983.02899999998</v>
      </c>
      <c r="X24" s="15">
        <f t="shared" si="0"/>
        <v>340539.201</v>
      </c>
      <c r="Y24" s="15">
        <f t="shared" si="0"/>
        <v>343085.45900000009</v>
      </c>
      <c r="Z24" s="15">
        <f t="shared" si="0"/>
        <v>345618.15100000007</v>
      </c>
      <c r="AA24" s="15">
        <f t="shared" si="0"/>
        <v>348133.00200000004</v>
      </c>
      <c r="AB24" s="15">
        <f t="shared" si="0"/>
        <v>350625.82199999999</v>
      </c>
      <c r="AC24" s="15">
        <f t="shared" si="0"/>
        <v>353094.70200000005</v>
      </c>
      <c r="AD24" s="15">
        <f t="shared" si="0"/>
        <v>355536.53200000001</v>
      </c>
      <c r="AE24" s="15">
        <f t="shared" si="0"/>
        <v>357944.52399999998</v>
      </c>
      <c r="AF24" s="15">
        <f t="shared" si="0"/>
        <v>360310.64699999994</v>
      </c>
      <c r="AG24" s="15">
        <f t="shared" si="0"/>
        <v>362628.82999999996</v>
      </c>
      <c r="AH24" s="15">
        <f t="shared" si="0"/>
        <v>364896.54099999997</v>
      </c>
      <c r="AI24" s="15">
        <f t="shared" si="0"/>
        <v>367113.82799999992</v>
      </c>
      <c r="AJ24" s="15">
        <f t="shared" si="0"/>
        <v>369280.72999999992</v>
      </c>
      <c r="AK24" s="15">
        <f t="shared" si="0"/>
        <v>371398.451</v>
      </c>
      <c r="AL24" s="15">
        <f t="shared" si="0"/>
        <v>373468.49099999998</v>
      </c>
      <c r="AM24" s="15">
        <f t="shared" si="0"/>
        <v>375491.51900000003</v>
      </c>
      <c r="AN24" s="15">
        <f t="shared" si="0"/>
        <v>377468.88599999988</v>
      </c>
      <c r="AO24" s="15">
        <f t="shared" si="0"/>
        <v>379404.049</v>
      </c>
      <c r="AP24" s="15">
        <f t="shared" si="0"/>
        <v>381301.42700000008</v>
      </c>
      <c r="AQ24" s="15">
        <f t="shared" si="0"/>
        <v>383165.32199999999</v>
      </c>
      <c r="AR24" s="15">
        <f t="shared" si="0"/>
        <v>384997.27800000011</v>
      </c>
      <c r="AS24" s="15">
        <f t="shared" si="0"/>
        <v>386800.16399999999</v>
      </c>
      <c r="AT24" s="15">
        <f t="shared" si="0"/>
        <v>388581.23800000007</v>
      </c>
      <c r="AU24" s="15">
        <f t="shared" si="0"/>
        <v>390349.24700000009</v>
      </c>
      <c r="AV24" s="15">
        <f t="shared" si="0"/>
        <v>392110.78700000007</v>
      </c>
      <c r="AW24" s="15">
        <f t="shared" si="0"/>
        <v>393869.85499999986</v>
      </c>
      <c r="AX24" s="15">
        <f t="shared" si="0"/>
        <v>395626.554</v>
      </c>
      <c r="AY24" s="15">
        <f t="shared" si="0"/>
        <v>397378.64300000004</v>
      </c>
      <c r="AZ24" s="15">
        <f t="shared" si="0"/>
        <v>399121.79100000003</v>
      </c>
      <c r="BA24" s="15">
        <f t="shared" si="0"/>
        <v>400853.04200000002</v>
      </c>
      <c r="BC24" s="10">
        <v>2021</v>
      </c>
      <c r="BD24" s="11">
        <v>21919.837</v>
      </c>
      <c r="BE24" s="11">
        <v>21653.84</v>
      </c>
      <c r="BF24" s="11">
        <v>21521.614000000001</v>
      </c>
      <c r="BG24" s="11">
        <v>21814.307000000001</v>
      </c>
      <c r="BH24" s="11">
        <v>22179.559000000001</v>
      </c>
      <c r="BI24" s="11">
        <v>23228.663</v>
      </c>
      <c r="BJ24" s="11">
        <v>23039.954000000002</v>
      </c>
      <c r="BK24" s="11">
        <v>22369.902999999998</v>
      </c>
      <c r="BL24" s="11">
        <v>21014.373</v>
      </c>
      <c r="BM24" s="11">
        <v>20379.807000000001</v>
      </c>
      <c r="BN24" s="11">
        <v>20629.760999999999</v>
      </c>
      <c r="BO24" s="11">
        <v>21707.838</v>
      </c>
      <c r="BP24" s="11">
        <v>21373.736000000001</v>
      </c>
      <c r="BQ24" s="11">
        <v>18620.210999999999</v>
      </c>
      <c r="BR24" s="11">
        <v>15195.71</v>
      </c>
      <c r="BS24" s="11">
        <v>10486.455</v>
      </c>
      <c r="BT24" s="11">
        <v>6690.7740000000003</v>
      </c>
      <c r="BU24" s="11">
        <v>3989.634</v>
      </c>
      <c r="BV24" s="11">
        <v>2016.4949999999999</v>
      </c>
      <c r="BW24" s="11">
        <v>606.59699999999998</v>
      </c>
      <c r="BX24" s="11">
        <v>100.133</v>
      </c>
    </row>
    <row r="25" spans="2:76" x14ac:dyDescent="0.2">
      <c r="BC25" s="10">
        <v>2022</v>
      </c>
      <c r="BD25" s="11">
        <v>22049.522000000001</v>
      </c>
      <c r="BE25" s="11">
        <v>21807.069</v>
      </c>
      <c r="BF25" s="11">
        <v>21654.321</v>
      </c>
      <c r="BG25" s="11">
        <v>21861.811000000002</v>
      </c>
      <c r="BH25" s="11">
        <v>22204.564999999999</v>
      </c>
      <c r="BI25" s="11">
        <v>23128.488000000001</v>
      </c>
      <c r="BJ25" s="11">
        <v>23261.434000000001</v>
      </c>
      <c r="BK25" s="11">
        <v>22570.297999999999</v>
      </c>
      <c r="BL25" s="11">
        <v>21305.436000000002</v>
      </c>
      <c r="BM25" s="11">
        <v>20391.25</v>
      </c>
      <c r="BN25" s="11">
        <v>20452.973000000002</v>
      </c>
      <c r="BO25" s="11">
        <v>21400.669000000002</v>
      </c>
      <c r="BP25" s="11">
        <v>21457.655999999999</v>
      </c>
      <c r="BQ25" s="11">
        <v>19060.901000000002</v>
      </c>
      <c r="BR25" s="11">
        <v>15599.618</v>
      </c>
      <c r="BS25" s="11">
        <v>11087.808999999999</v>
      </c>
      <c r="BT25" s="11">
        <v>6921.5619999999999</v>
      </c>
      <c r="BU25" s="11">
        <v>4059.933</v>
      </c>
      <c r="BV25" s="11">
        <v>2042.826</v>
      </c>
      <c r="BW25" s="11">
        <v>662.63499999999999</v>
      </c>
      <c r="BX25" s="11">
        <v>104.68300000000001</v>
      </c>
    </row>
    <row r="26" spans="2:76" x14ac:dyDescent="0.2">
      <c r="BC26" s="10">
        <v>2023</v>
      </c>
      <c r="BD26" s="11">
        <v>22168.935000000001</v>
      </c>
      <c r="BE26" s="11">
        <v>21943.47</v>
      </c>
      <c r="BF26" s="11">
        <v>21793.828000000001</v>
      </c>
      <c r="BG26" s="11">
        <v>21908.899000000001</v>
      </c>
      <c r="BH26" s="11">
        <v>22263.797999999999</v>
      </c>
      <c r="BI26" s="11">
        <v>22980.567999999999</v>
      </c>
      <c r="BJ26" s="11">
        <v>23471.366000000002</v>
      </c>
      <c r="BK26" s="11">
        <v>22744.555</v>
      </c>
      <c r="BL26" s="11">
        <v>21630.105</v>
      </c>
      <c r="BM26" s="11">
        <v>20446.502</v>
      </c>
      <c r="BN26" s="11">
        <v>20331.5</v>
      </c>
      <c r="BO26" s="11">
        <v>21060.715</v>
      </c>
      <c r="BP26" s="11">
        <v>21464.346000000001</v>
      </c>
      <c r="BQ26" s="11">
        <v>19496.974999999999</v>
      </c>
      <c r="BR26" s="11">
        <v>15971.811</v>
      </c>
      <c r="BS26" s="11">
        <v>11730.088</v>
      </c>
      <c r="BT26" s="11">
        <v>7202.7</v>
      </c>
      <c r="BU26" s="11">
        <v>4150.9110000000001</v>
      </c>
      <c r="BV26" s="11">
        <v>2041.579</v>
      </c>
      <c r="BW26" s="11">
        <v>706.28099999999995</v>
      </c>
      <c r="BX26" s="11">
        <v>109.21899999999999</v>
      </c>
    </row>
    <row r="27" spans="2:76" x14ac:dyDescent="0.2">
      <c r="BC27" s="10">
        <v>2024</v>
      </c>
      <c r="BD27" s="11">
        <v>22276.829000000002</v>
      </c>
      <c r="BE27" s="11">
        <v>22063.544000000002</v>
      </c>
      <c r="BF27" s="11">
        <v>21930.615000000002</v>
      </c>
      <c r="BG27" s="11">
        <v>21968.346000000001</v>
      </c>
      <c r="BH27" s="11">
        <v>22326.847000000002</v>
      </c>
      <c r="BI27" s="11">
        <v>22846.572</v>
      </c>
      <c r="BJ27" s="11">
        <v>23623.264999999999</v>
      </c>
      <c r="BK27" s="11">
        <v>22923.105</v>
      </c>
      <c r="BL27" s="11">
        <v>21948.057000000001</v>
      </c>
      <c r="BM27" s="11">
        <v>20559.842000000001</v>
      </c>
      <c r="BN27" s="11">
        <v>20250.332999999999</v>
      </c>
      <c r="BO27" s="11">
        <v>20739.652999999998</v>
      </c>
      <c r="BP27" s="11">
        <v>21398.591</v>
      </c>
      <c r="BQ27" s="11">
        <v>19877.121999999999</v>
      </c>
      <c r="BR27" s="11">
        <v>16364.839</v>
      </c>
      <c r="BS27" s="11">
        <v>12351.174999999999</v>
      </c>
      <c r="BT27" s="11">
        <v>7561.3559999999998</v>
      </c>
      <c r="BU27" s="11">
        <v>4273.6890000000003</v>
      </c>
      <c r="BV27" s="11">
        <v>2025.181</v>
      </c>
      <c r="BW27" s="11">
        <v>710.19</v>
      </c>
      <c r="BX27" s="11">
        <v>113.851</v>
      </c>
    </row>
    <row r="28" spans="2:76" x14ac:dyDescent="0.2">
      <c r="BC28" s="10">
        <v>2025</v>
      </c>
      <c r="BD28" s="11">
        <v>22373.934000000001</v>
      </c>
      <c r="BE28" s="11">
        <v>22169.146000000001</v>
      </c>
      <c r="BF28" s="11">
        <v>22056.088</v>
      </c>
      <c r="BG28" s="11">
        <v>22045.647000000001</v>
      </c>
      <c r="BH28" s="11">
        <v>22375.071</v>
      </c>
      <c r="BI28" s="11">
        <v>22764.866000000002</v>
      </c>
      <c r="BJ28" s="11">
        <v>23689.617999999999</v>
      </c>
      <c r="BK28" s="11">
        <v>23121.756000000001</v>
      </c>
      <c r="BL28" s="11">
        <v>22233.177</v>
      </c>
      <c r="BM28" s="11">
        <v>20737.021000000001</v>
      </c>
      <c r="BN28" s="11">
        <v>20200.712</v>
      </c>
      <c r="BO28" s="11">
        <v>20471.326000000001</v>
      </c>
      <c r="BP28" s="11">
        <v>21265.938999999998</v>
      </c>
      <c r="BQ28" s="11">
        <v>20169.733</v>
      </c>
      <c r="BR28" s="11">
        <v>16803.780999999999</v>
      </c>
      <c r="BS28" s="11">
        <v>12917.025</v>
      </c>
      <c r="BT28" s="11">
        <v>8008.86</v>
      </c>
      <c r="BU28" s="11">
        <v>4434.9040000000005</v>
      </c>
      <c r="BV28" s="11">
        <v>2007.979</v>
      </c>
      <c r="BW28" s="11">
        <v>660.59699999999998</v>
      </c>
      <c r="BX28" s="11">
        <v>118.642</v>
      </c>
    </row>
    <row r="29" spans="2:76" x14ac:dyDescent="0.2">
      <c r="BC29" s="10">
        <v>2026</v>
      </c>
      <c r="BD29" s="11">
        <v>22503.360000000001</v>
      </c>
      <c r="BE29" s="11">
        <v>22323.433000000001</v>
      </c>
      <c r="BF29" s="11">
        <v>22213.366999999998</v>
      </c>
      <c r="BG29" s="11">
        <v>22159.777999999998</v>
      </c>
      <c r="BH29" s="11">
        <v>22432.521000000001</v>
      </c>
      <c r="BI29" s="11">
        <v>22737.383999999998</v>
      </c>
      <c r="BJ29" s="11">
        <v>23674.128000000001</v>
      </c>
      <c r="BK29" s="11">
        <v>23326.92</v>
      </c>
      <c r="BL29" s="11">
        <v>22480.957999999999</v>
      </c>
      <c r="BM29" s="11">
        <v>20971.178</v>
      </c>
      <c r="BN29" s="11">
        <v>20183.483</v>
      </c>
      <c r="BO29" s="11">
        <v>20245.625</v>
      </c>
      <c r="BP29" s="11">
        <v>21039.063999999998</v>
      </c>
      <c r="BQ29" s="11">
        <v>20327.325000000001</v>
      </c>
      <c r="BR29" s="11">
        <v>17188.361000000001</v>
      </c>
      <c r="BS29" s="11">
        <v>13327.89</v>
      </c>
      <c r="BT29" s="11">
        <v>8440.7060000000001</v>
      </c>
      <c r="BU29" s="11">
        <v>4607.2950000000001</v>
      </c>
      <c r="BV29" s="11">
        <v>2106.5970000000002</v>
      </c>
      <c r="BW29" s="11">
        <v>681.65700000000004</v>
      </c>
      <c r="BX29" s="11">
        <v>123.672</v>
      </c>
    </row>
    <row r="30" spans="2:76" x14ac:dyDescent="0.2">
      <c r="BC30" s="10">
        <v>2027</v>
      </c>
      <c r="BD30" s="11">
        <v>22607.052</v>
      </c>
      <c r="BE30" s="11">
        <v>22462.899000000001</v>
      </c>
      <c r="BF30" s="11">
        <v>22362.120999999999</v>
      </c>
      <c r="BG30" s="11">
        <v>22289.918000000001</v>
      </c>
      <c r="BH30" s="11">
        <v>22482.758999999998</v>
      </c>
      <c r="BI30" s="11">
        <v>22762.99</v>
      </c>
      <c r="BJ30" s="11">
        <v>23575.03</v>
      </c>
      <c r="BK30" s="11">
        <v>23549.851999999999</v>
      </c>
      <c r="BL30" s="11">
        <v>22685.31</v>
      </c>
      <c r="BM30" s="11">
        <v>21265.054</v>
      </c>
      <c r="BN30" s="11">
        <v>20201.348999999998</v>
      </c>
      <c r="BO30" s="11">
        <v>20081.455999999998</v>
      </c>
      <c r="BP30" s="11">
        <v>20750.884999999998</v>
      </c>
      <c r="BQ30" s="11">
        <v>20418.536</v>
      </c>
      <c r="BR30" s="11">
        <v>17608.416000000001</v>
      </c>
      <c r="BS30" s="11">
        <v>13691.694</v>
      </c>
      <c r="BT30" s="11">
        <v>8941.3060000000005</v>
      </c>
      <c r="BU30" s="11">
        <v>4779.415</v>
      </c>
      <c r="BV30" s="11">
        <v>2181.4090000000001</v>
      </c>
      <c r="BW30" s="11">
        <v>710.20799999999997</v>
      </c>
      <c r="BX30" s="11">
        <v>128.87299999999999</v>
      </c>
    </row>
    <row r="31" spans="2:76" x14ac:dyDescent="0.2">
      <c r="BC31" s="10">
        <v>2028</v>
      </c>
      <c r="BD31" s="11">
        <v>22688.368999999999</v>
      </c>
      <c r="BE31" s="11">
        <v>22584.936000000002</v>
      </c>
      <c r="BF31" s="11">
        <v>22500.095000000001</v>
      </c>
      <c r="BG31" s="11">
        <v>22430.280999999999</v>
      </c>
      <c r="BH31" s="11">
        <v>22531.606</v>
      </c>
      <c r="BI31" s="11">
        <v>22824.659</v>
      </c>
      <c r="BJ31" s="11">
        <v>23430.085999999999</v>
      </c>
      <c r="BK31" s="11">
        <v>23761.274000000001</v>
      </c>
      <c r="BL31" s="11">
        <v>22861.862000000001</v>
      </c>
      <c r="BM31" s="11">
        <v>21591.288</v>
      </c>
      <c r="BN31" s="11">
        <v>20262.221000000001</v>
      </c>
      <c r="BO31" s="11">
        <v>19971.419000000002</v>
      </c>
      <c r="BP31" s="11">
        <v>20434.315999999999</v>
      </c>
      <c r="BQ31" s="11">
        <v>20442.806</v>
      </c>
      <c r="BR31" s="11">
        <v>18030.343000000001</v>
      </c>
      <c r="BS31" s="11">
        <v>14041.293</v>
      </c>
      <c r="BT31" s="11">
        <v>9478.0519999999997</v>
      </c>
      <c r="BU31" s="11">
        <v>4978.3159999999998</v>
      </c>
      <c r="BV31" s="11">
        <v>2234.8110000000001</v>
      </c>
      <c r="BW31" s="11">
        <v>732.50599999999997</v>
      </c>
      <c r="BX31" s="11">
        <v>133.98500000000001</v>
      </c>
    </row>
    <row r="32" spans="2:76" x14ac:dyDescent="0.2">
      <c r="BC32" s="10">
        <v>2029</v>
      </c>
      <c r="BD32" s="11">
        <v>22750.933000000001</v>
      </c>
      <c r="BE32" s="11">
        <v>22687.233</v>
      </c>
      <c r="BF32" s="11">
        <v>22626.332999999999</v>
      </c>
      <c r="BG32" s="11">
        <v>22570.405999999999</v>
      </c>
      <c r="BH32" s="11">
        <v>22590.975999999999</v>
      </c>
      <c r="BI32" s="11">
        <v>22890.985000000001</v>
      </c>
      <c r="BJ32" s="11">
        <v>23299.870999999999</v>
      </c>
      <c r="BK32" s="11">
        <v>23914.204000000002</v>
      </c>
      <c r="BL32" s="11">
        <v>23039.857</v>
      </c>
      <c r="BM32" s="11">
        <v>21908.686000000002</v>
      </c>
      <c r="BN32" s="11">
        <v>20378.923999999999</v>
      </c>
      <c r="BO32" s="11">
        <v>19899.777999999998</v>
      </c>
      <c r="BP32" s="11">
        <v>20138.111000000001</v>
      </c>
      <c r="BQ32" s="11">
        <v>20401.602999999999</v>
      </c>
      <c r="BR32" s="11">
        <v>18406.22</v>
      </c>
      <c r="BS32" s="11">
        <v>14421.45</v>
      </c>
      <c r="BT32" s="11">
        <v>10002.298000000001</v>
      </c>
      <c r="BU32" s="11">
        <v>5233.7610000000004</v>
      </c>
      <c r="BV32" s="11">
        <v>2276.0680000000002</v>
      </c>
      <c r="BW32" s="11">
        <v>734.29700000000003</v>
      </c>
      <c r="BX32" s="11">
        <v>138.65299999999999</v>
      </c>
    </row>
    <row r="33" spans="55:76" x14ac:dyDescent="0.2">
      <c r="BC33" s="10">
        <v>2030</v>
      </c>
      <c r="BD33" s="11">
        <v>22799.170999999998</v>
      </c>
      <c r="BE33" s="11">
        <v>22768.062999999998</v>
      </c>
      <c r="BF33" s="11">
        <v>22739.651000000002</v>
      </c>
      <c r="BG33" s="11">
        <v>22702.098999999998</v>
      </c>
      <c r="BH33" s="11">
        <v>22668.54</v>
      </c>
      <c r="BI33" s="11">
        <v>22942.647000000001</v>
      </c>
      <c r="BJ33" s="11">
        <v>23222.623</v>
      </c>
      <c r="BK33" s="11">
        <v>23981.821</v>
      </c>
      <c r="BL33" s="11">
        <v>23235.878000000001</v>
      </c>
      <c r="BM33" s="11">
        <v>22191.129000000001</v>
      </c>
      <c r="BN33" s="11">
        <v>20556.844000000001</v>
      </c>
      <c r="BO33" s="11">
        <v>19858.245999999999</v>
      </c>
      <c r="BP33" s="11">
        <v>19894.164000000001</v>
      </c>
      <c r="BQ33" s="11">
        <v>20298.632000000001</v>
      </c>
      <c r="BR33" s="11">
        <v>18707.397000000001</v>
      </c>
      <c r="BS33" s="11">
        <v>14851.896000000001</v>
      </c>
      <c r="BT33" s="11">
        <v>10489.598</v>
      </c>
      <c r="BU33" s="11">
        <v>5559.875</v>
      </c>
      <c r="BV33" s="11">
        <v>2320.527</v>
      </c>
      <c r="BW33" s="11">
        <v>697.36900000000003</v>
      </c>
      <c r="BX33" s="11">
        <v>142.66</v>
      </c>
    </row>
    <row r="34" spans="55:76" x14ac:dyDescent="0.2">
      <c r="BC34" s="10">
        <v>2031</v>
      </c>
      <c r="BD34" s="11">
        <v>22882.661</v>
      </c>
      <c r="BE34" s="11">
        <v>22895.499</v>
      </c>
      <c r="BF34" s="11">
        <v>22887.342000000001</v>
      </c>
      <c r="BG34" s="11">
        <v>22853.545999999998</v>
      </c>
      <c r="BH34" s="11">
        <v>22783.83</v>
      </c>
      <c r="BI34" s="11">
        <v>22998.120999999999</v>
      </c>
      <c r="BJ34" s="11">
        <v>23194.246999999999</v>
      </c>
      <c r="BK34" s="11">
        <v>23968.885999999999</v>
      </c>
      <c r="BL34" s="11">
        <v>23446.194</v>
      </c>
      <c r="BM34" s="11">
        <v>22441.913</v>
      </c>
      <c r="BN34" s="11">
        <v>20793.046999999999</v>
      </c>
      <c r="BO34" s="11">
        <v>19846.207999999999</v>
      </c>
      <c r="BP34" s="11">
        <v>19680.064999999999</v>
      </c>
      <c r="BQ34" s="11">
        <v>20085.171999999999</v>
      </c>
      <c r="BR34" s="11">
        <v>18852.874</v>
      </c>
      <c r="BS34" s="11">
        <v>15197.633</v>
      </c>
      <c r="BT34" s="11">
        <v>10822.207</v>
      </c>
      <c r="BU34" s="11">
        <v>5909.0569999999998</v>
      </c>
      <c r="BV34" s="11">
        <v>2484.7570000000001</v>
      </c>
      <c r="BW34" s="11">
        <v>727.34299999999996</v>
      </c>
      <c r="BX34" s="11">
        <v>145.93899999999999</v>
      </c>
    </row>
    <row r="35" spans="55:76" x14ac:dyDescent="0.2">
      <c r="BC35" s="10">
        <v>2032</v>
      </c>
      <c r="BD35" s="11">
        <v>22931.477999999999</v>
      </c>
      <c r="BE35" s="11">
        <v>23003.732</v>
      </c>
      <c r="BF35" s="11">
        <v>23023.468000000001</v>
      </c>
      <c r="BG35" s="11">
        <v>22998.212</v>
      </c>
      <c r="BH35" s="11">
        <v>22915.313999999998</v>
      </c>
      <c r="BI35" s="11">
        <v>23047.623</v>
      </c>
      <c r="BJ35" s="11">
        <v>23219.342000000001</v>
      </c>
      <c r="BK35" s="11">
        <v>23871.527999999998</v>
      </c>
      <c r="BL35" s="11">
        <v>23672.217000000001</v>
      </c>
      <c r="BM35" s="11">
        <v>22648.782999999999</v>
      </c>
      <c r="BN35" s="11">
        <v>21088.14</v>
      </c>
      <c r="BO35" s="11">
        <v>19869.813999999998</v>
      </c>
      <c r="BP35" s="11">
        <v>19528.109</v>
      </c>
      <c r="BQ35" s="11">
        <v>19818.701000000001</v>
      </c>
      <c r="BR35" s="11">
        <v>18947.355</v>
      </c>
      <c r="BS35" s="11">
        <v>15582.174999999999</v>
      </c>
      <c r="BT35" s="11">
        <v>11122.485000000001</v>
      </c>
      <c r="BU35" s="11">
        <v>6286.4889999999996</v>
      </c>
      <c r="BV35" s="11">
        <v>2614.9989999999998</v>
      </c>
      <c r="BW35" s="11">
        <v>775.18200000000002</v>
      </c>
      <c r="BX35" s="11">
        <v>148.68199999999999</v>
      </c>
    </row>
    <row r="36" spans="55:76" x14ac:dyDescent="0.2">
      <c r="BC36" s="10">
        <v>2033</v>
      </c>
      <c r="BD36" s="11">
        <v>22957.044999999998</v>
      </c>
      <c r="BE36" s="11">
        <v>23090.756000000001</v>
      </c>
      <c r="BF36" s="11">
        <v>23145.686000000002</v>
      </c>
      <c r="BG36" s="11">
        <v>23135.952000000001</v>
      </c>
      <c r="BH36" s="11">
        <v>23056.137999999999</v>
      </c>
      <c r="BI36" s="11">
        <v>23097.749</v>
      </c>
      <c r="BJ36" s="11">
        <v>23281.937999999998</v>
      </c>
      <c r="BK36" s="11">
        <v>23728.429</v>
      </c>
      <c r="BL36" s="11">
        <v>23884.666000000001</v>
      </c>
      <c r="BM36" s="11">
        <v>22827.476999999999</v>
      </c>
      <c r="BN36" s="11">
        <v>21415.025000000001</v>
      </c>
      <c r="BO36" s="11">
        <v>19936.337</v>
      </c>
      <c r="BP36" s="11">
        <v>19430.773000000001</v>
      </c>
      <c r="BQ36" s="11">
        <v>19530.241999999998</v>
      </c>
      <c r="BR36" s="11">
        <v>18989.657999999999</v>
      </c>
      <c r="BS36" s="11">
        <v>15975.915000000001</v>
      </c>
      <c r="BT36" s="11">
        <v>11427.691000000001</v>
      </c>
      <c r="BU36" s="11">
        <v>6674.5020000000004</v>
      </c>
      <c r="BV36" s="11">
        <v>2722.643</v>
      </c>
      <c r="BW36" s="11">
        <v>820.85799999999995</v>
      </c>
      <c r="BX36" s="11">
        <v>151.25</v>
      </c>
    </row>
    <row r="37" spans="55:76" x14ac:dyDescent="0.2">
      <c r="BC37" s="10">
        <v>2034</v>
      </c>
      <c r="BD37" s="11">
        <v>22974.55</v>
      </c>
      <c r="BE37" s="11">
        <v>23154.724999999999</v>
      </c>
      <c r="BF37" s="11">
        <v>23251.645</v>
      </c>
      <c r="BG37" s="11">
        <v>23266.275000000001</v>
      </c>
      <c r="BH37" s="11">
        <v>23196.167000000001</v>
      </c>
      <c r="BI37" s="11">
        <v>23160.437000000002</v>
      </c>
      <c r="BJ37" s="11">
        <v>23351.111000000001</v>
      </c>
      <c r="BK37" s="11">
        <v>23600.453000000001</v>
      </c>
      <c r="BL37" s="11">
        <v>24037.057000000001</v>
      </c>
      <c r="BM37" s="11">
        <v>23006.758999999998</v>
      </c>
      <c r="BN37" s="11">
        <v>21732.678</v>
      </c>
      <c r="BO37" s="11">
        <v>20057.985000000001</v>
      </c>
      <c r="BP37" s="11">
        <v>19372.867999999999</v>
      </c>
      <c r="BQ37" s="11">
        <v>19266.186000000002</v>
      </c>
      <c r="BR37" s="11">
        <v>18978.773000000001</v>
      </c>
      <c r="BS37" s="11">
        <v>16337.858</v>
      </c>
      <c r="BT37" s="11">
        <v>11775.617</v>
      </c>
      <c r="BU37" s="11">
        <v>7043.8419999999996</v>
      </c>
      <c r="BV37" s="11">
        <v>2834.0160000000001</v>
      </c>
      <c r="BW37" s="11">
        <v>845.3</v>
      </c>
      <c r="BX37" s="11">
        <v>154.149</v>
      </c>
    </row>
    <row r="38" spans="55:76" x14ac:dyDescent="0.2">
      <c r="BC38" s="10">
        <v>2035</v>
      </c>
      <c r="BD38" s="11">
        <v>22996.284</v>
      </c>
      <c r="BE38" s="11">
        <v>23194.253000000001</v>
      </c>
      <c r="BF38" s="11">
        <v>23339.185000000001</v>
      </c>
      <c r="BG38" s="11">
        <v>23387.206999999999</v>
      </c>
      <c r="BH38" s="11">
        <v>23329.096000000001</v>
      </c>
      <c r="BI38" s="11">
        <v>23242.347000000002</v>
      </c>
      <c r="BJ38" s="11">
        <v>23407.434000000001</v>
      </c>
      <c r="BK38" s="11">
        <v>23525.992999999999</v>
      </c>
      <c r="BL38" s="11">
        <v>24103.455999999998</v>
      </c>
      <c r="BM38" s="11">
        <v>23202.400000000001</v>
      </c>
      <c r="BN38" s="11">
        <v>22014.825000000001</v>
      </c>
      <c r="BO38" s="11">
        <v>20239.682000000001</v>
      </c>
      <c r="BP38" s="11">
        <v>19345.981</v>
      </c>
      <c r="BQ38" s="11">
        <v>19056.222000000002</v>
      </c>
      <c r="BR38" s="11">
        <v>18915.647000000001</v>
      </c>
      <c r="BS38" s="11">
        <v>16644.235000000001</v>
      </c>
      <c r="BT38" s="11">
        <v>12178.337</v>
      </c>
      <c r="BU38" s="11">
        <v>7386.85</v>
      </c>
      <c r="BV38" s="11">
        <v>2972.4749999999999</v>
      </c>
      <c r="BW38" s="11">
        <v>828.803</v>
      </c>
      <c r="BX38" s="11">
        <v>157.779</v>
      </c>
    </row>
    <row r="39" spans="55:76" x14ac:dyDescent="0.2">
      <c r="BC39" s="10">
        <v>2036</v>
      </c>
      <c r="BD39" s="11">
        <v>23052.074000000001</v>
      </c>
      <c r="BE39" s="11">
        <v>23279.830999999998</v>
      </c>
      <c r="BF39" s="11">
        <v>23460.545999999998</v>
      </c>
      <c r="BG39" s="11">
        <v>23529.588</v>
      </c>
      <c r="BH39" s="11">
        <v>23481.745999999999</v>
      </c>
      <c r="BI39" s="11">
        <v>23355.702000000001</v>
      </c>
      <c r="BJ39" s="11">
        <v>23461.927</v>
      </c>
      <c r="BK39" s="11">
        <v>23500.772000000001</v>
      </c>
      <c r="BL39" s="11">
        <v>24096.957999999999</v>
      </c>
      <c r="BM39" s="11">
        <v>23416.806</v>
      </c>
      <c r="BN39" s="11">
        <v>22266.984</v>
      </c>
      <c r="BO39" s="11">
        <v>20475.924999999999</v>
      </c>
      <c r="BP39" s="11">
        <v>19336.715</v>
      </c>
      <c r="BQ39" s="11">
        <v>18855.203000000001</v>
      </c>
      <c r="BR39" s="11">
        <v>18716.71</v>
      </c>
      <c r="BS39" s="11">
        <v>16770.48</v>
      </c>
      <c r="BT39" s="11">
        <v>12472.436</v>
      </c>
      <c r="BU39" s="11">
        <v>7656.4549999999999</v>
      </c>
      <c r="BV39" s="11">
        <v>3264.7820000000002</v>
      </c>
      <c r="BW39" s="11">
        <v>877.56399999999996</v>
      </c>
      <c r="BX39" s="11">
        <v>162.315</v>
      </c>
    </row>
    <row r="40" spans="55:76" x14ac:dyDescent="0.2">
      <c r="BC40" s="10">
        <v>2037</v>
      </c>
      <c r="BD40" s="11">
        <v>23111.616000000002</v>
      </c>
      <c r="BE40" s="11">
        <v>23339.557000000001</v>
      </c>
      <c r="BF40" s="11">
        <v>23566.23</v>
      </c>
      <c r="BG40" s="11">
        <v>23661.541000000001</v>
      </c>
      <c r="BH40" s="11">
        <v>23627.295999999998</v>
      </c>
      <c r="BI40" s="11">
        <v>23485.805</v>
      </c>
      <c r="BJ40" s="11">
        <v>23510.400000000001</v>
      </c>
      <c r="BK40" s="11">
        <v>23526.835999999999</v>
      </c>
      <c r="BL40" s="11">
        <v>24003.919999999998</v>
      </c>
      <c r="BM40" s="11">
        <v>23645.13</v>
      </c>
      <c r="BN40" s="11">
        <v>22475.481</v>
      </c>
      <c r="BO40" s="11">
        <v>20770.835999999999</v>
      </c>
      <c r="BP40" s="11">
        <v>19364.809000000001</v>
      </c>
      <c r="BQ40" s="11">
        <v>18717.496999999999</v>
      </c>
      <c r="BR40" s="11">
        <v>18475.756000000001</v>
      </c>
      <c r="BS40" s="11">
        <v>16864.083999999999</v>
      </c>
      <c r="BT40" s="11">
        <v>12798.543</v>
      </c>
      <c r="BU40" s="11">
        <v>7886.8440000000001</v>
      </c>
      <c r="BV40" s="11">
        <v>3533.8389999999999</v>
      </c>
      <c r="BW40" s="11">
        <v>935.08299999999997</v>
      </c>
      <c r="BX40" s="11">
        <v>167.78299999999999</v>
      </c>
    </row>
    <row r="41" spans="55:76" x14ac:dyDescent="0.2">
      <c r="BC41" s="10">
        <v>2038</v>
      </c>
      <c r="BD41" s="11">
        <v>23173.867999999999</v>
      </c>
      <c r="BE41" s="11">
        <v>23373.541000000001</v>
      </c>
      <c r="BF41" s="11">
        <v>23654.344000000001</v>
      </c>
      <c r="BG41" s="11">
        <v>23782.483</v>
      </c>
      <c r="BH41" s="11">
        <v>23764.335999999999</v>
      </c>
      <c r="BI41" s="11">
        <v>23626.397000000001</v>
      </c>
      <c r="BJ41" s="11">
        <v>23560.234</v>
      </c>
      <c r="BK41" s="11">
        <v>23589.052</v>
      </c>
      <c r="BL41" s="11">
        <v>23862.55</v>
      </c>
      <c r="BM41" s="11">
        <v>23858.18</v>
      </c>
      <c r="BN41" s="11">
        <v>22655.723000000002</v>
      </c>
      <c r="BO41" s="11">
        <v>21096.880000000001</v>
      </c>
      <c r="BP41" s="11">
        <v>19436.996999999999</v>
      </c>
      <c r="BQ41" s="11">
        <v>18634.838</v>
      </c>
      <c r="BR41" s="11">
        <v>18221.499</v>
      </c>
      <c r="BS41" s="11">
        <v>16923.763999999999</v>
      </c>
      <c r="BT41" s="11">
        <v>13141.302</v>
      </c>
      <c r="BU41" s="11">
        <v>8118.7129999999997</v>
      </c>
      <c r="BV41" s="11">
        <v>3753.4839999999999</v>
      </c>
      <c r="BW41" s="11">
        <v>1001.599</v>
      </c>
      <c r="BX41" s="11">
        <v>174.26499999999999</v>
      </c>
    </row>
    <row r="42" spans="55:76" x14ac:dyDescent="0.2">
      <c r="BC42" s="10">
        <v>2039</v>
      </c>
      <c r="BD42" s="11">
        <v>23235.069</v>
      </c>
      <c r="BE42" s="11">
        <v>23387.807000000001</v>
      </c>
      <c r="BF42" s="11">
        <v>23722.005000000001</v>
      </c>
      <c r="BG42" s="11">
        <v>23891.782999999999</v>
      </c>
      <c r="BH42" s="11">
        <v>23893.951000000001</v>
      </c>
      <c r="BI42" s="11">
        <v>23768.723999999998</v>
      </c>
      <c r="BJ42" s="11">
        <v>23624.956999999999</v>
      </c>
      <c r="BK42" s="11">
        <v>23658.495999999999</v>
      </c>
      <c r="BL42" s="11">
        <v>23734.924999999999</v>
      </c>
      <c r="BM42" s="11">
        <v>24010.948</v>
      </c>
      <c r="BN42" s="11">
        <v>22836.862000000001</v>
      </c>
      <c r="BO42" s="11">
        <v>21414.358</v>
      </c>
      <c r="BP42" s="11">
        <v>19565.75</v>
      </c>
      <c r="BQ42" s="11">
        <v>18593.972000000002</v>
      </c>
      <c r="BR42" s="11">
        <v>17998.618999999999</v>
      </c>
      <c r="BS42" s="11">
        <v>16947.288</v>
      </c>
      <c r="BT42" s="11">
        <v>13471.656000000001</v>
      </c>
      <c r="BU42" s="11">
        <v>8383.777</v>
      </c>
      <c r="BV42" s="11">
        <v>3912.759</v>
      </c>
      <c r="BW42" s="11">
        <v>1065.9179999999999</v>
      </c>
      <c r="BX42" s="11">
        <v>181.803</v>
      </c>
    </row>
    <row r="43" spans="55:76" x14ac:dyDescent="0.2">
      <c r="BC43" s="10">
        <v>2040</v>
      </c>
      <c r="BD43" s="11">
        <v>23295.699000000001</v>
      </c>
      <c r="BE43" s="11">
        <v>23392.274000000001</v>
      </c>
      <c r="BF43" s="11">
        <v>23765.991999999998</v>
      </c>
      <c r="BG43" s="11">
        <v>23988.142</v>
      </c>
      <c r="BH43" s="11">
        <v>24017.548999999999</v>
      </c>
      <c r="BI43" s="11">
        <v>23907.108</v>
      </c>
      <c r="BJ43" s="11">
        <v>23712.573</v>
      </c>
      <c r="BK43" s="11">
        <v>23717.84</v>
      </c>
      <c r="BL43" s="11">
        <v>23661.392</v>
      </c>
      <c r="BM43" s="11">
        <v>24078.792000000001</v>
      </c>
      <c r="BN43" s="11">
        <v>23035.210999999999</v>
      </c>
      <c r="BO43" s="11">
        <v>21698.62</v>
      </c>
      <c r="BP43" s="11">
        <v>19756.207999999999</v>
      </c>
      <c r="BQ43" s="11">
        <v>18588.297999999999</v>
      </c>
      <c r="BR43" s="11">
        <v>17835.214</v>
      </c>
      <c r="BS43" s="11">
        <v>16934.213</v>
      </c>
      <c r="BT43" s="11">
        <v>13771.151</v>
      </c>
      <c r="BU43" s="11">
        <v>8693.2909999999993</v>
      </c>
      <c r="BV43" s="11">
        <v>4032.739</v>
      </c>
      <c r="BW43" s="11">
        <v>1092.558</v>
      </c>
      <c r="BX43" s="11">
        <v>190.458</v>
      </c>
    </row>
    <row r="44" spans="55:76" x14ac:dyDescent="0.2">
      <c r="BC44" s="10">
        <v>2041</v>
      </c>
      <c r="BD44" s="11">
        <v>23416.968000000001</v>
      </c>
      <c r="BE44" s="11">
        <v>23460.321</v>
      </c>
      <c r="BF44" s="11">
        <v>23836.588</v>
      </c>
      <c r="BG44" s="11">
        <v>24101.342000000001</v>
      </c>
      <c r="BH44" s="11">
        <v>24157.572</v>
      </c>
      <c r="BI44" s="11">
        <v>24054.248</v>
      </c>
      <c r="BJ44" s="11">
        <v>23821.436000000002</v>
      </c>
      <c r="BK44" s="11">
        <v>23771.576000000001</v>
      </c>
      <c r="BL44" s="11">
        <v>23639.686000000002</v>
      </c>
      <c r="BM44" s="11">
        <v>24074.364000000001</v>
      </c>
      <c r="BN44" s="11">
        <v>23248.879000000001</v>
      </c>
      <c r="BO44" s="11">
        <v>21946.794999999998</v>
      </c>
      <c r="BP44" s="11">
        <v>19985.305</v>
      </c>
      <c r="BQ44" s="11">
        <v>18577.276999999998</v>
      </c>
      <c r="BR44" s="11">
        <v>17646.704000000002</v>
      </c>
      <c r="BS44" s="11">
        <v>16750.221000000001</v>
      </c>
      <c r="BT44" s="11">
        <v>13871.692999999999</v>
      </c>
      <c r="BU44" s="11">
        <v>8952.5949999999993</v>
      </c>
      <c r="BV44" s="11">
        <v>4288.7150000000001</v>
      </c>
      <c r="BW44" s="11">
        <v>1194.799</v>
      </c>
      <c r="BX44" s="11">
        <v>200.19399999999999</v>
      </c>
    </row>
    <row r="45" spans="55:76" x14ac:dyDescent="0.2">
      <c r="BC45" s="10">
        <v>2042</v>
      </c>
      <c r="BD45" s="11">
        <v>23514.055</v>
      </c>
      <c r="BE45" s="11">
        <v>23524.825000000001</v>
      </c>
      <c r="BF45" s="11">
        <v>23886.776999999998</v>
      </c>
      <c r="BG45" s="11">
        <v>24202.395</v>
      </c>
      <c r="BH45" s="11">
        <v>24288.491000000002</v>
      </c>
      <c r="BI45" s="11">
        <v>24196.49</v>
      </c>
      <c r="BJ45" s="11">
        <v>23948.466</v>
      </c>
      <c r="BK45" s="11">
        <v>23819.02</v>
      </c>
      <c r="BL45" s="11">
        <v>23667.751</v>
      </c>
      <c r="BM45" s="11">
        <v>23984.153999999999</v>
      </c>
      <c r="BN45" s="11">
        <v>23477.325000000001</v>
      </c>
      <c r="BO45" s="11">
        <v>22154.752</v>
      </c>
      <c r="BP45" s="11">
        <v>20275.875</v>
      </c>
      <c r="BQ45" s="11">
        <v>18608.350999999999</v>
      </c>
      <c r="BR45" s="11">
        <v>17524.614000000001</v>
      </c>
      <c r="BS45" s="11">
        <v>16539.083999999999</v>
      </c>
      <c r="BT45" s="11">
        <v>13953.444</v>
      </c>
      <c r="BU45" s="11">
        <v>9210.4609999999993</v>
      </c>
      <c r="BV45" s="11">
        <v>4481.5510000000004</v>
      </c>
      <c r="BW45" s="11">
        <v>1331.1679999999999</v>
      </c>
      <c r="BX45" s="11">
        <v>211.11500000000001</v>
      </c>
    </row>
    <row r="46" spans="55:76" x14ac:dyDescent="0.2">
      <c r="BC46" s="10">
        <v>2043</v>
      </c>
      <c r="BD46" s="11">
        <v>23595.665000000001</v>
      </c>
      <c r="BE46" s="11">
        <v>23587.008999999998</v>
      </c>
      <c r="BF46" s="11">
        <v>23920.097000000002</v>
      </c>
      <c r="BG46" s="11">
        <v>24290.468000000001</v>
      </c>
      <c r="BH46" s="11">
        <v>24409.578000000001</v>
      </c>
      <c r="BI46" s="11">
        <v>24334.088</v>
      </c>
      <c r="BJ46" s="11">
        <v>24089.266</v>
      </c>
      <c r="BK46" s="11">
        <v>23869.359</v>
      </c>
      <c r="BL46" s="11">
        <v>23731.155999999999</v>
      </c>
      <c r="BM46" s="11">
        <v>23847.137999999999</v>
      </c>
      <c r="BN46" s="11">
        <v>23692.433000000001</v>
      </c>
      <c r="BO46" s="11">
        <v>22337.888999999999</v>
      </c>
      <c r="BP46" s="11">
        <v>20601.330000000002</v>
      </c>
      <c r="BQ46" s="11">
        <v>18688.129000000001</v>
      </c>
      <c r="BR46" s="11">
        <v>17460.482</v>
      </c>
      <c r="BS46" s="11">
        <v>16328.194</v>
      </c>
      <c r="BT46" s="11">
        <v>14025.823</v>
      </c>
      <c r="BU46" s="11">
        <v>9472.1090000000004</v>
      </c>
      <c r="BV46" s="11">
        <v>4620.84</v>
      </c>
      <c r="BW46" s="11">
        <v>1456.6120000000001</v>
      </c>
      <c r="BX46" s="11">
        <v>223.57300000000001</v>
      </c>
    </row>
    <row r="47" spans="55:76" x14ac:dyDescent="0.2">
      <c r="BC47" s="10">
        <v>2044</v>
      </c>
      <c r="BD47" s="11">
        <v>23674.577000000001</v>
      </c>
      <c r="BE47" s="11">
        <v>23644.735000000001</v>
      </c>
      <c r="BF47" s="11">
        <v>23944.061000000002</v>
      </c>
      <c r="BG47" s="11">
        <v>24362.748</v>
      </c>
      <c r="BH47" s="11">
        <v>24520.714</v>
      </c>
      <c r="BI47" s="11">
        <v>24468.44</v>
      </c>
      <c r="BJ47" s="11">
        <v>24235.704000000002</v>
      </c>
      <c r="BK47" s="11">
        <v>23936.781999999999</v>
      </c>
      <c r="BL47" s="11">
        <v>23801.697</v>
      </c>
      <c r="BM47" s="11">
        <v>23724.850999999999</v>
      </c>
      <c r="BN47" s="11">
        <v>23849.49</v>
      </c>
      <c r="BO47" s="11">
        <v>22524.383999999998</v>
      </c>
      <c r="BP47" s="11">
        <v>20922.423999999999</v>
      </c>
      <c r="BQ47" s="11">
        <v>18828.276000000002</v>
      </c>
      <c r="BR47" s="11">
        <v>17443.008999999998</v>
      </c>
      <c r="BS47" s="11">
        <v>16159.665999999999</v>
      </c>
      <c r="BT47" s="11">
        <v>14086.591</v>
      </c>
      <c r="BU47" s="11">
        <v>9723.0069999999996</v>
      </c>
      <c r="BV47" s="11">
        <v>4730.2889999999998</v>
      </c>
      <c r="BW47" s="11">
        <v>1529.789</v>
      </c>
      <c r="BX47" s="11">
        <v>238.01300000000001</v>
      </c>
    </row>
    <row r="48" spans="55:76" x14ac:dyDescent="0.2">
      <c r="BC48" s="10">
        <v>2045</v>
      </c>
      <c r="BD48" s="11">
        <v>23761.699000000001</v>
      </c>
      <c r="BE48" s="11">
        <v>23692.437999999998</v>
      </c>
      <c r="BF48" s="11">
        <v>23964.63</v>
      </c>
      <c r="BG48" s="11">
        <v>24416.358</v>
      </c>
      <c r="BH48" s="11">
        <v>24621.675999999999</v>
      </c>
      <c r="BI48" s="11">
        <v>24599.353999999999</v>
      </c>
      <c r="BJ48" s="11">
        <v>24381.312000000002</v>
      </c>
      <c r="BK48" s="11">
        <v>24028.971000000001</v>
      </c>
      <c r="BL48" s="11">
        <v>23862.330999999998</v>
      </c>
      <c r="BM48" s="11">
        <v>23655.921999999999</v>
      </c>
      <c r="BN48" s="11">
        <v>23922.874</v>
      </c>
      <c r="BO48" s="11">
        <v>22729.042000000001</v>
      </c>
      <c r="BP48" s="11">
        <v>21213.652999999998</v>
      </c>
      <c r="BQ48" s="11">
        <v>19032.548999999999</v>
      </c>
      <c r="BR48" s="11">
        <v>17466.525000000001</v>
      </c>
      <c r="BS48" s="11">
        <v>16058.106</v>
      </c>
      <c r="BT48" s="11">
        <v>14129.628000000001</v>
      </c>
      <c r="BU48" s="11">
        <v>9954.6970000000001</v>
      </c>
      <c r="BV48" s="11">
        <v>4840.6149999999998</v>
      </c>
      <c r="BW48" s="11">
        <v>1523.7170000000001</v>
      </c>
      <c r="BX48" s="11">
        <v>254.69</v>
      </c>
    </row>
    <row r="49" spans="55:76" x14ac:dyDescent="0.2">
      <c r="BC49" s="10">
        <v>2046</v>
      </c>
      <c r="BD49" s="11">
        <v>23904.394</v>
      </c>
      <c r="BE49" s="11">
        <v>23797.052</v>
      </c>
      <c r="BF49" s="11">
        <v>24029.881000000001</v>
      </c>
      <c r="BG49" s="11">
        <v>24480.134999999998</v>
      </c>
      <c r="BH49" s="11">
        <v>24734.467000000001</v>
      </c>
      <c r="BI49" s="11">
        <v>24735.895</v>
      </c>
      <c r="BJ49" s="11">
        <v>24525.911</v>
      </c>
      <c r="BK49" s="11">
        <v>24139.007000000001</v>
      </c>
      <c r="BL49" s="11">
        <v>23920.846000000001</v>
      </c>
      <c r="BM49" s="11">
        <v>23638.947</v>
      </c>
      <c r="BN49" s="11">
        <v>23921.652999999998</v>
      </c>
      <c r="BO49" s="11">
        <v>22942.376</v>
      </c>
      <c r="BP49" s="11">
        <v>21454.949000000001</v>
      </c>
      <c r="BQ49" s="11">
        <v>19251.698</v>
      </c>
      <c r="BR49" s="11">
        <v>17453.29</v>
      </c>
      <c r="BS49" s="11">
        <v>15888.333000000001</v>
      </c>
      <c r="BT49" s="11">
        <v>13972.245999999999</v>
      </c>
      <c r="BU49" s="11">
        <v>10066.304</v>
      </c>
      <c r="BV49" s="11">
        <v>5118.4970000000003</v>
      </c>
      <c r="BW49" s="11">
        <v>1620.1790000000001</v>
      </c>
      <c r="BX49" s="11">
        <v>273.79500000000002</v>
      </c>
    </row>
    <row r="50" spans="55:76" x14ac:dyDescent="0.2">
      <c r="BC50" s="10">
        <v>2047</v>
      </c>
      <c r="BD50" s="11">
        <v>24027.113000000001</v>
      </c>
      <c r="BE50" s="11">
        <v>23898.312999999998</v>
      </c>
      <c r="BF50" s="11">
        <v>24094.478999999999</v>
      </c>
      <c r="BG50" s="11">
        <v>24526.46</v>
      </c>
      <c r="BH50" s="11">
        <v>24837.413</v>
      </c>
      <c r="BI50" s="11">
        <v>24866.46</v>
      </c>
      <c r="BJ50" s="11">
        <v>24667.98</v>
      </c>
      <c r="BK50" s="11">
        <v>24267.65</v>
      </c>
      <c r="BL50" s="11">
        <v>23972.875</v>
      </c>
      <c r="BM50" s="11">
        <v>23671.846000000001</v>
      </c>
      <c r="BN50" s="11">
        <v>23837.67</v>
      </c>
      <c r="BO50" s="11">
        <v>23173.518</v>
      </c>
      <c r="BP50" s="11">
        <v>21662.83</v>
      </c>
      <c r="BQ50" s="11">
        <v>19537.472000000002</v>
      </c>
      <c r="BR50" s="11">
        <v>17488.911</v>
      </c>
      <c r="BS50" s="11">
        <v>15787.156000000001</v>
      </c>
      <c r="BT50" s="11">
        <v>13795.834000000001</v>
      </c>
      <c r="BU50" s="11">
        <v>10146.412</v>
      </c>
      <c r="BV50" s="11">
        <v>5345.6239999999998</v>
      </c>
      <c r="BW50" s="11">
        <v>1725.4649999999999</v>
      </c>
      <c r="BX50" s="11">
        <v>295.07299999999998</v>
      </c>
    </row>
    <row r="51" spans="55:76" x14ac:dyDescent="0.2">
      <c r="BC51" s="10">
        <v>2048</v>
      </c>
      <c r="BD51" s="11">
        <v>24135.871999999999</v>
      </c>
      <c r="BE51" s="11">
        <v>23994.256000000001</v>
      </c>
      <c r="BF51" s="11">
        <v>24156.04</v>
      </c>
      <c r="BG51" s="11">
        <v>24560.085999999999</v>
      </c>
      <c r="BH51" s="11">
        <v>24926.634999999998</v>
      </c>
      <c r="BI51" s="11">
        <v>24989.053</v>
      </c>
      <c r="BJ51" s="11">
        <v>24806.724999999999</v>
      </c>
      <c r="BK51" s="11">
        <v>24409.475999999999</v>
      </c>
      <c r="BL51" s="11">
        <v>24025.359</v>
      </c>
      <c r="BM51" s="11">
        <v>23738.397000000001</v>
      </c>
      <c r="BN51" s="11">
        <v>23707.597000000002</v>
      </c>
      <c r="BO51" s="11">
        <v>23391.975999999999</v>
      </c>
      <c r="BP51" s="11">
        <v>21850.282999999999</v>
      </c>
      <c r="BQ51" s="11">
        <v>19861.762999999999</v>
      </c>
      <c r="BR51" s="11">
        <v>17577.264999999999</v>
      </c>
      <c r="BS51" s="11">
        <v>15744.527</v>
      </c>
      <c r="BT51" s="11">
        <v>13635.755999999999</v>
      </c>
      <c r="BU51" s="11">
        <v>10220.465</v>
      </c>
      <c r="BV51" s="11">
        <v>5507.3969999999999</v>
      </c>
      <c r="BW51" s="11">
        <v>1821.9290000000001</v>
      </c>
      <c r="BX51" s="11">
        <v>317.786</v>
      </c>
    </row>
    <row r="52" spans="55:76" x14ac:dyDescent="0.2">
      <c r="BC52" s="10">
        <v>2049</v>
      </c>
      <c r="BD52" s="11">
        <v>24236.248</v>
      </c>
      <c r="BE52" s="11">
        <v>24082.241999999998</v>
      </c>
      <c r="BF52" s="11">
        <v>24212.932000000001</v>
      </c>
      <c r="BG52" s="11">
        <v>24588.484</v>
      </c>
      <c r="BH52" s="11">
        <v>24998.649000000001</v>
      </c>
      <c r="BI52" s="11">
        <v>25102.716</v>
      </c>
      <c r="BJ52" s="11">
        <v>24942.958999999999</v>
      </c>
      <c r="BK52" s="11">
        <v>24555.991999999998</v>
      </c>
      <c r="BL52" s="11">
        <v>24091.723000000002</v>
      </c>
      <c r="BM52" s="11">
        <v>23809.704000000002</v>
      </c>
      <c r="BN52" s="11">
        <v>23590.937999999998</v>
      </c>
      <c r="BO52" s="11">
        <v>23552.207999999999</v>
      </c>
      <c r="BP52" s="11">
        <v>22043.001</v>
      </c>
      <c r="BQ52" s="11">
        <v>20185.003000000001</v>
      </c>
      <c r="BR52" s="11">
        <v>17728.61</v>
      </c>
      <c r="BS52" s="11">
        <v>15752.835999999999</v>
      </c>
      <c r="BT52" s="11">
        <v>13532.651</v>
      </c>
      <c r="BU52" s="11">
        <v>10287.183999999999</v>
      </c>
      <c r="BV52" s="11">
        <v>5600.402</v>
      </c>
      <c r="BW52" s="11">
        <v>1886.395</v>
      </c>
      <c r="BX52" s="11">
        <v>340.91399999999999</v>
      </c>
    </row>
    <row r="53" spans="55:76" x14ac:dyDescent="0.2">
      <c r="BC53" s="10">
        <v>2050</v>
      </c>
      <c r="BD53" s="11">
        <v>24334.69</v>
      </c>
      <c r="BE53" s="11">
        <v>24159.006000000001</v>
      </c>
      <c r="BF53" s="11">
        <v>24265.264999999999</v>
      </c>
      <c r="BG53" s="11">
        <v>24616.277999999998</v>
      </c>
      <c r="BH53" s="11">
        <v>25053</v>
      </c>
      <c r="BI53" s="11">
        <v>25207.053</v>
      </c>
      <c r="BJ53" s="11">
        <v>25077.083999999999</v>
      </c>
      <c r="BK53" s="11">
        <v>24701.865000000002</v>
      </c>
      <c r="BL53" s="11">
        <v>24181.042000000001</v>
      </c>
      <c r="BM53" s="11">
        <v>23869.18</v>
      </c>
      <c r="BN53" s="11">
        <v>23525.726999999999</v>
      </c>
      <c r="BO53" s="11">
        <v>23629.431</v>
      </c>
      <c r="BP53" s="11">
        <v>22254.618999999999</v>
      </c>
      <c r="BQ53" s="11">
        <v>20482.428</v>
      </c>
      <c r="BR53" s="11">
        <v>17946.879000000001</v>
      </c>
      <c r="BS53" s="11">
        <v>15810.386</v>
      </c>
      <c r="BT53" s="11">
        <v>13504.33</v>
      </c>
      <c r="BU53" s="11">
        <v>10339.870999999999</v>
      </c>
      <c r="BV53" s="11">
        <v>5650.6270000000004</v>
      </c>
      <c r="BW53" s="11">
        <v>1880.569</v>
      </c>
      <c r="BX53" s="11">
        <v>363.71199999999999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Baseline Incidence</vt:lpstr>
      <vt:lpstr>External Inputs</vt:lpstr>
      <vt:lpstr>Change in Incidence</vt:lpstr>
      <vt:lpstr>Results</vt:lpstr>
      <vt:lpstr>background_Age Category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Chambliss</dc:creator>
  <cp:lastModifiedBy>Sarah Chambliss</cp:lastModifiedBy>
  <dcterms:created xsi:type="dcterms:W3CDTF">2014-05-28T00:49:01Z</dcterms:created>
  <dcterms:modified xsi:type="dcterms:W3CDTF">2014-07-24T00:06:16Z</dcterms:modified>
</cp:coreProperties>
</file>